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ghamdi.ho\Desktop\"/>
    </mc:Choice>
  </mc:AlternateContent>
  <bookViews>
    <workbookView xWindow="0" yWindow="0" windowWidth="28800" windowHeight="12000"/>
  </bookViews>
  <sheets>
    <sheet name="Definition " sheetId="6" r:id="rId1"/>
    <sheet name="Project Risk Register" sheetId="7" r:id="rId2"/>
    <sheet name="A&amp;FM Rating Scheme, Risk Matrix" sheetId="8" r:id="rId3"/>
    <sheet name="ADMIN" sheetId="4" state="hidden" r:id="rId4"/>
  </sheets>
  <externalReferences>
    <externalReference r:id="rId5"/>
  </externalReferences>
  <definedNames>
    <definedName name="_xlnm._FilterDatabase" localSheetId="1" hidden="1">'Project Risk Register'!$A$1:$Z$16</definedName>
    <definedName name="NPMO_Risk_Source">'[1]Lookup Tables'!$B$12:$B$22</definedName>
    <definedName name="Risk_Status" localSheetId="0">#REF!</definedName>
    <definedName name="Risk_Status" localSheetId="1">#REF!</definedName>
    <definedName name="Risk_Status">'[1]Lookup Tables'!$B$3:$B$9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7" i="7" l="1"/>
  <c r="Y29" i="7"/>
  <c r="Y41" i="7"/>
  <c r="Y53" i="7"/>
  <c r="Y65" i="7"/>
  <c r="Y77" i="7"/>
  <c r="Y89" i="7"/>
  <c r="Y101" i="7"/>
  <c r="Y113" i="7"/>
  <c r="Y125" i="7"/>
  <c r="Y137" i="7"/>
  <c r="Y149" i="7"/>
  <c r="Y161" i="7"/>
  <c r="Y173" i="7"/>
  <c r="Y185" i="7"/>
  <c r="Y197" i="7"/>
  <c r="Y209" i="7"/>
  <c r="Y221" i="7"/>
  <c r="Y233" i="7"/>
  <c r="Y245" i="7"/>
  <c r="Y257" i="7"/>
  <c r="Y269" i="7"/>
  <c r="Y281" i="7"/>
  <c r="Y1112" i="7" l="1"/>
  <c r="Y1103" i="7"/>
  <c r="Y1094" i="7"/>
  <c r="Y1085" i="7"/>
  <c r="Y1076" i="7"/>
  <c r="Y1067" i="7"/>
  <c r="Y1058" i="7"/>
  <c r="Y1049" i="7"/>
  <c r="Y1040" i="7"/>
  <c r="Y1031" i="7"/>
  <c r="Y1022" i="7"/>
  <c r="Y1013" i="7"/>
  <c r="Y1004" i="7"/>
  <c r="Y995" i="7"/>
  <c r="Y986" i="7"/>
  <c r="Y977" i="7"/>
  <c r="Y968" i="7"/>
  <c r="Y959" i="7"/>
  <c r="Y950" i="7"/>
  <c r="Y941" i="7"/>
  <c r="Y932" i="7"/>
  <c r="Y923" i="7"/>
  <c r="Y914" i="7"/>
  <c r="Y905" i="7"/>
  <c r="Y896" i="7"/>
  <c r="Y887" i="7"/>
  <c r="Y878" i="7"/>
  <c r="Y869" i="7"/>
  <c r="Y860" i="7"/>
  <c r="Y851" i="7"/>
  <c r="Y842" i="7"/>
  <c r="Y833" i="7"/>
  <c r="Y824" i="7"/>
  <c r="Y815" i="7"/>
  <c r="Y806" i="7"/>
  <c r="Y797" i="7"/>
  <c r="Y788" i="7"/>
  <c r="Y779" i="7"/>
  <c r="Y770" i="7"/>
  <c r="Y761" i="7"/>
  <c r="Y752" i="7"/>
  <c r="Y743" i="7"/>
  <c r="Y734" i="7"/>
  <c r="Y725" i="7"/>
  <c r="Y716" i="7"/>
  <c r="Y707" i="7"/>
  <c r="Y698" i="7"/>
  <c r="Y689" i="7"/>
  <c r="Y680" i="7"/>
  <c r="Y671" i="7"/>
  <c r="Y662" i="7"/>
  <c r="Y653" i="7"/>
  <c r="Y644" i="7"/>
  <c r="Y635" i="7"/>
  <c r="Y626" i="7"/>
  <c r="Y617" i="7"/>
  <c r="Y608" i="7"/>
  <c r="Y599" i="7"/>
  <c r="Y590" i="7"/>
  <c r="Y581" i="7"/>
  <c r="Y572" i="7"/>
  <c r="Y563" i="7"/>
  <c r="Y554" i="7"/>
  <c r="Y545" i="7"/>
  <c r="Y536" i="7"/>
  <c r="Y527" i="7"/>
  <c r="Y518" i="7"/>
  <c r="Y509" i="7"/>
  <c r="Y500" i="7"/>
  <c r="Y491" i="7"/>
  <c r="Y482" i="7"/>
  <c r="Y473" i="7"/>
  <c r="Y464" i="7"/>
  <c r="Y455" i="7"/>
  <c r="Y446" i="7"/>
  <c r="Y437" i="7"/>
  <c r="Y428" i="7"/>
  <c r="Y419" i="7"/>
  <c r="Y410" i="7"/>
  <c r="Y401" i="7"/>
  <c r="Y392" i="7"/>
  <c r="Y383" i="7"/>
  <c r="Y374" i="7"/>
  <c r="Y365" i="7"/>
  <c r="Y356" i="7"/>
  <c r="Y347" i="7"/>
  <c r="Y338" i="7"/>
  <c r="Y329" i="7"/>
  <c r="Y320" i="7"/>
  <c r="Y311" i="7"/>
  <c r="Y302" i="7"/>
  <c r="Y293" i="7"/>
  <c r="A311" i="7"/>
  <c r="A320" i="7" s="1"/>
  <c r="A329" i="7" s="1"/>
  <c r="A338" i="7" s="1"/>
  <c r="A347" i="7" s="1"/>
  <c r="A356" i="7" s="1"/>
  <c r="A365" i="7" s="1"/>
  <c r="A374" i="7" s="1"/>
  <c r="A383" i="7" s="1"/>
  <c r="A392" i="7" s="1"/>
  <c r="A401" i="7" s="1"/>
  <c r="A410" i="7" s="1"/>
  <c r="A419" i="7" s="1"/>
  <c r="A428" i="7" s="1"/>
  <c r="A437" i="7" s="1"/>
  <c r="A446" i="7" s="1"/>
  <c r="A455" i="7" s="1"/>
  <c r="A464" i="7" s="1"/>
  <c r="A473" i="7" s="1"/>
  <c r="A482" i="7" s="1"/>
  <c r="A491" i="7" s="1"/>
  <c r="A500" i="7" s="1"/>
  <c r="A509" i="7" s="1"/>
  <c r="A518" i="7" s="1"/>
  <c r="A527" i="7" s="1"/>
  <c r="A536" i="7" s="1"/>
  <c r="A545" i="7" s="1"/>
  <c r="A554" i="7" s="1"/>
  <c r="A563" i="7" s="1"/>
  <c r="A572" i="7" s="1"/>
  <c r="A581" i="7" s="1"/>
  <c r="A590" i="7" s="1"/>
  <c r="A599" i="7" s="1"/>
  <c r="A608" i="7" s="1"/>
  <c r="A617" i="7" s="1"/>
  <c r="A626" i="7" s="1"/>
  <c r="A635" i="7" s="1"/>
  <c r="A644" i="7" s="1"/>
  <c r="A653" i="7" s="1"/>
  <c r="A662" i="7" s="1"/>
  <c r="A671" i="7" s="1"/>
  <c r="A680" i="7" s="1"/>
  <c r="A689" i="7" s="1"/>
  <c r="A698" i="7" s="1"/>
  <c r="A707" i="7" s="1"/>
  <c r="A716" i="7" s="1"/>
  <c r="A725" i="7" s="1"/>
  <c r="A734" i="7" s="1"/>
  <c r="A743" i="7" s="1"/>
  <c r="A752" i="7" s="1"/>
  <c r="A761" i="7" s="1"/>
  <c r="A770" i="7" s="1"/>
  <c r="A779" i="7" s="1"/>
  <c r="A788" i="7" s="1"/>
  <c r="A797" i="7" s="1"/>
  <c r="A806" i="7" s="1"/>
  <c r="A815" i="7" s="1"/>
  <c r="A824" i="7" s="1"/>
  <c r="A833" i="7" s="1"/>
  <c r="A842" i="7" s="1"/>
  <c r="A851" i="7" s="1"/>
  <c r="A860" i="7" s="1"/>
  <c r="A869" i="7" s="1"/>
  <c r="A878" i="7" s="1"/>
  <c r="A887" i="7" s="1"/>
  <c r="A896" i="7" s="1"/>
  <c r="A905" i="7" s="1"/>
  <c r="A914" i="7" s="1"/>
  <c r="A923" i="7" s="1"/>
  <c r="A932" i="7" s="1"/>
  <c r="A941" i="7" s="1"/>
  <c r="A950" i="7" s="1"/>
  <c r="A959" i="7" s="1"/>
  <c r="A968" i="7" s="1"/>
  <c r="A977" i="7" s="1"/>
  <c r="A986" i="7" s="1"/>
  <c r="A995" i="7" s="1"/>
  <c r="A1004" i="7" s="1"/>
  <c r="A1013" i="7" s="1"/>
  <c r="A1022" i="7" s="1"/>
  <c r="A1031" i="7" s="1"/>
  <c r="A1040" i="7" s="1"/>
  <c r="A1049" i="7" s="1"/>
  <c r="A1058" i="7" s="1"/>
  <c r="A1067" i="7" s="1"/>
  <c r="A1076" i="7" s="1"/>
  <c r="A1085" i="7" s="1"/>
  <c r="A1094" i="7" s="1"/>
  <c r="A1103" i="7" s="1"/>
  <c r="A1112" i="7" s="1"/>
  <c r="Y5" i="7"/>
  <c r="Z9" i="6"/>
  <c r="G7" i="4" l="1"/>
  <c r="F7" i="4"/>
  <c r="A25" i="4" s="1"/>
  <c r="E7" i="4"/>
  <c r="D7" i="4"/>
  <c r="G6" i="4"/>
  <c r="F6" i="4"/>
  <c r="A9" i="4" s="1"/>
  <c r="E6" i="4"/>
  <c r="D6" i="4"/>
  <c r="G5" i="4"/>
  <c r="F5" i="4"/>
  <c r="A8" i="4" s="1"/>
  <c r="E5" i="4"/>
  <c r="D5" i="4"/>
  <c r="G4" i="4"/>
  <c r="F4" i="4"/>
  <c r="A2" i="4" s="1"/>
  <c r="E4" i="4"/>
  <c r="D4" i="4"/>
  <c r="G3" i="4"/>
  <c r="F3" i="4"/>
  <c r="A21" i="4" s="1"/>
  <c r="E3" i="4"/>
  <c r="D3" i="4"/>
  <c r="G2" i="4"/>
  <c r="F2" i="4"/>
  <c r="E2" i="4"/>
  <c r="D2" i="4"/>
  <c r="A1" i="4" l="1"/>
  <c r="A6" i="4"/>
  <c r="A4" i="4"/>
  <c r="A11" i="4"/>
  <c r="A22" i="4"/>
  <c r="A16" i="4"/>
  <c r="A7" i="4"/>
  <c r="A17" i="4"/>
  <c r="A12" i="4"/>
  <c r="A19" i="4"/>
  <c r="A10" i="4"/>
  <c r="A18" i="4"/>
  <c r="A20" i="4"/>
  <c r="A13" i="4"/>
  <c r="A14" i="4"/>
  <c r="A3" i="4"/>
  <c r="A15" i="4"/>
  <c r="A23" i="4"/>
  <c r="A24" i="4"/>
  <c r="A5" i="4"/>
</calcChain>
</file>

<file path=xl/sharedStrings.xml><?xml version="1.0" encoding="utf-8"?>
<sst xmlns="http://schemas.openxmlformats.org/spreadsheetml/2006/main" count="5237" uniqueCount="267">
  <si>
    <t>OWNING FUNCTION</t>
  </si>
  <si>
    <t>RISK STATUS</t>
  </si>
  <si>
    <t>ACTIVITY TYPE</t>
  </si>
  <si>
    <t>TARGET**</t>
  </si>
  <si>
    <t>RISK TYPE</t>
  </si>
  <si>
    <t>RISK LEVEL</t>
  </si>
  <si>
    <t>RISK RANKING</t>
  </si>
  <si>
    <t>Threat</t>
  </si>
  <si>
    <t>Probability/ Likelihood</t>
  </si>
  <si>
    <t>Select</t>
  </si>
  <si>
    <t>Opportunity</t>
  </si>
  <si>
    <t>CONSEQUENCES</t>
  </si>
  <si>
    <t>Cost</t>
  </si>
  <si>
    <t>NIL</t>
  </si>
  <si>
    <t>Time</t>
  </si>
  <si>
    <t>Safety</t>
  </si>
  <si>
    <t>Quality</t>
  </si>
  <si>
    <t>Environmental</t>
  </si>
  <si>
    <t>Community</t>
  </si>
  <si>
    <t>Reputation</t>
  </si>
  <si>
    <t>Security</t>
  </si>
  <si>
    <t>&lt;10%</t>
  </si>
  <si>
    <t>&gt;90%</t>
  </si>
  <si>
    <t>ACTIVITY STATUS</t>
  </si>
  <si>
    <t>COST</t>
  </si>
  <si>
    <t>TIME</t>
  </si>
  <si>
    <t>PROBABILITY</t>
  </si>
  <si>
    <t>ALL OTHER IMPACTS</t>
  </si>
  <si>
    <t>RISK SOURCE</t>
  </si>
  <si>
    <t>ACTIVITY EFFECTIVENESS</t>
  </si>
  <si>
    <t>A) PROJECT</t>
  </si>
  <si>
    <t>Emerging</t>
  </si>
  <si>
    <t>Action</t>
  </si>
  <si>
    <t>Active</t>
  </si>
  <si>
    <t>Undefined</t>
  </si>
  <si>
    <t>B) SITE</t>
  </si>
  <si>
    <t>Approved</t>
  </si>
  <si>
    <t>Control</t>
  </si>
  <si>
    <t>Complete</t>
  </si>
  <si>
    <t>Effective</t>
  </si>
  <si>
    <t xml:space="preserve">C) TECHNICAL </t>
  </si>
  <si>
    <t>Closed - Disapproved</t>
  </si>
  <si>
    <t>Contingency/ Fallback</t>
  </si>
  <si>
    <t>Proposed</t>
  </si>
  <si>
    <t>Ineffective</t>
  </si>
  <si>
    <t>D) RESOURCES - NON-MANUAL &amp; CRAFT LABOR</t>
  </si>
  <si>
    <t>Closed - Expired</t>
  </si>
  <si>
    <t>Unsuccessful</t>
  </si>
  <si>
    <t>Partially Effective</t>
  </si>
  <si>
    <t>E) RESOURCES - SUBCONTRACTORS</t>
  </si>
  <si>
    <t>Closed - Trend/Issue</t>
  </si>
  <si>
    <t>Unapproved/Unaccepted</t>
  </si>
  <si>
    <t>F) RESOURCES - VENDORS OF PERMANENT EQPMT/MATRLS</t>
  </si>
  <si>
    <t>Closed - Residual Risk</t>
  </si>
  <si>
    <t>G) RESOURCES - CNSTRCTN EQPMT/NON-PERMANENT EQPMT</t>
  </si>
  <si>
    <t>Closed - Other</t>
  </si>
  <si>
    <t>H) NATURAL HAZARDS</t>
  </si>
  <si>
    <t>I) HUMAN-CAUSED HAZARDS</t>
  </si>
  <si>
    <t xml:space="preserve">J) GOVERNMENT </t>
  </si>
  <si>
    <t xml:space="preserve">K) CUSTOMER </t>
  </si>
  <si>
    <t>L) PARTNERSHIP</t>
  </si>
  <si>
    <t>Select1</t>
  </si>
  <si>
    <t>Select2</t>
  </si>
  <si>
    <t>Select3</t>
  </si>
  <si>
    <t>Select4</t>
  </si>
  <si>
    <t>Select5</t>
  </si>
  <si>
    <t>&lt;10%NIL</t>
  </si>
  <si>
    <t>10%-30%NIL</t>
  </si>
  <si>
    <t>30%-70%NIL</t>
  </si>
  <si>
    <t>70%-90%NIL</t>
  </si>
  <si>
    <t>&gt;90%NIL</t>
  </si>
  <si>
    <t>CS-Human Capital</t>
  </si>
  <si>
    <t>CS-Finance</t>
  </si>
  <si>
    <t>CS-Contracts and Procurement</t>
  </si>
  <si>
    <t>CS-Information Technology</t>
  </si>
  <si>
    <t>CS-Document Management and Administration Services</t>
  </si>
  <si>
    <t>SPE-Strategic Planning and Performance Management</t>
  </si>
  <si>
    <t>SPE-Professional Excellence</t>
  </si>
  <si>
    <t>SPE-Knowledge and Capability Building</t>
  </si>
  <si>
    <t>SPE-Strategic Partnership</t>
  </si>
  <si>
    <t>FM-Reports and Studies</t>
  </si>
  <si>
    <t>FM-Support and Enablement</t>
  </si>
  <si>
    <t>FM-Standards and Procedures</t>
  </si>
  <si>
    <t>PM-Reports and Studies</t>
  </si>
  <si>
    <t>PM-Support and Enablement</t>
  </si>
  <si>
    <t>PM-Standards and Procedures</t>
  </si>
  <si>
    <t>PM-Infrastructure Planning</t>
  </si>
  <si>
    <t>&lt; 10%</t>
  </si>
  <si>
    <t>&gt; 90%</t>
  </si>
  <si>
    <t>العنصر</t>
  </si>
  <si>
    <t>تعريف الخطر</t>
  </si>
  <si>
    <t>الجهة المسؤولة عن إدارة المخاطر</t>
  </si>
  <si>
    <t>الجهة الوظيفية المسؤولة</t>
  </si>
  <si>
    <t>حالة المخاطر</t>
  </si>
  <si>
    <t>السبب (الأسباب)</t>
  </si>
  <si>
    <t>النتيجة (النتائج)</t>
  </si>
  <si>
    <t>مصدر (مصادر) المخاطر</t>
  </si>
  <si>
    <t>بيان المخاطر</t>
  </si>
  <si>
    <t>حالي*</t>
  </si>
  <si>
    <t>عنوان خطة المعالجة</t>
  </si>
  <si>
    <t>الجهة المسؤولة عن خطة المعالجة</t>
  </si>
  <si>
    <t>عمليات تدخل إدارة المخاطر (الأنشطة)</t>
  </si>
  <si>
    <t>الجهة المسؤولة عن الأنشطة</t>
  </si>
  <si>
    <t>عنوان النشاط</t>
  </si>
  <si>
    <t>نوع الخطر</t>
  </si>
  <si>
    <t>تصنيف الخطر</t>
  </si>
  <si>
    <t>مستوى الخطر</t>
  </si>
  <si>
    <t xml:space="preserve">ملخص استثنائي أو وصف المخاطر. يتكون من حالات المخاطرة (أمر قد يحدث أو لا يحدث) والأسباب الرئيسية (العوامل المسببة للمخاطر).                                    على سبيل المثال: "نقص العمالة الماهرة بسبب مشاريع البناء المتعددة التي تعمل في وقت واحد بصورة متزامنة".
</t>
  </si>
  <si>
    <t xml:space="preserve">الجهات المسؤولة عن إدارة المخاطر. لديهم السلطة لإدارة كافة المخاطر التي يتم تحديدها لهم على النحو المُعتمد من مدير المشروع. </t>
  </si>
  <si>
    <t>تحديد القسم الوظيفي الذي يتحمل المسؤولية النهائية عن المخاطر، على سبيل المثال، الهندسة، أو التصميم، أو التشييد، أو الصحة والسلامة والأمن والبيئة، أو العقود، أو الشؤون القانونية، أو نظم المعلومات والتكنولوجيا.</t>
  </si>
  <si>
    <r>
      <t xml:space="preserve">ضبط الوضع الحالي للمخاطر:
</t>
    </r>
    <r>
      <rPr>
        <b/>
        <sz val="10"/>
        <color indexed="30"/>
        <rFont val="Arial"/>
        <family val="2"/>
      </rPr>
      <t xml:space="preserve">الناشئة: </t>
    </r>
    <r>
      <rPr>
        <sz val="10"/>
        <color indexed="30"/>
        <rFont val="Arial"/>
        <family val="2"/>
      </rPr>
      <t xml:space="preserve">تم تحديد المخاطر ولكن لم يتم اعتمادها بعد أو رفضها
</t>
    </r>
    <r>
      <rPr>
        <b/>
        <sz val="10"/>
        <color indexed="30"/>
        <rFont val="Arial"/>
        <family val="2"/>
      </rPr>
      <t xml:space="preserve">المعتمدة: </t>
    </r>
    <r>
      <rPr>
        <sz val="10"/>
        <color indexed="30"/>
        <rFont val="Arial"/>
        <family val="2"/>
      </rPr>
      <t xml:space="preserve">المخاطر التي تتم إداراتها بطريقة فعالة والتي اعتمدها مدير المشروع 
</t>
    </r>
    <r>
      <rPr>
        <b/>
        <sz val="10"/>
        <color indexed="30"/>
        <rFont val="Arial"/>
        <family val="2"/>
      </rPr>
      <t xml:space="preserve">المنتهية - غير المعتمدة: </t>
    </r>
    <r>
      <rPr>
        <sz val="10"/>
        <color indexed="30"/>
        <rFont val="Arial"/>
        <family val="2"/>
      </rPr>
      <t xml:space="preserve">المخاطر المرفوضة/ غير متصلة بالموضوع
</t>
    </r>
    <r>
      <rPr>
        <b/>
        <sz val="10"/>
        <color indexed="30"/>
        <rFont val="Arial"/>
        <family val="2"/>
      </rPr>
      <t xml:space="preserve">المنتهية - منتهية الصلاحية: </t>
    </r>
    <r>
      <rPr>
        <sz val="10"/>
        <color indexed="30"/>
        <rFont val="Arial"/>
        <family val="2"/>
      </rPr>
      <t xml:space="preserve">آخر تاريخ محتمل للظهور قد مضى ولا يمكن أن يحدث الخطر
</t>
    </r>
    <r>
      <rPr>
        <b/>
        <sz val="10"/>
        <color indexed="30"/>
        <rFont val="Arial"/>
        <family val="2"/>
      </rPr>
      <t xml:space="preserve">منتهية - التوجهات/ الإصدارات: </t>
    </r>
    <r>
      <rPr>
        <sz val="10"/>
        <color indexed="30"/>
        <rFont val="Arial"/>
        <family val="2"/>
      </rPr>
      <t xml:space="preserve">حدثت المخاطر وتمت إدارتها ضمن برنامج التوجهات أو سجل الإصدارات
</t>
    </r>
    <r>
      <rPr>
        <b/>
        <sz val="10"/>
        <color indexed="30"/>
        <rFont val="Arial"/>
        <family val="2"/>
      </rPr>
      <t xml:space="preserve">منتهية - المخاطر المتبقية: </t>
    </r>
    <r>
      <rPr>
        <sz val="10"/>
        <color indexed="30"/>
        <rFont val="Arial"/>
        <family val="2"/>
      </rPr>
      <t xml:space="preserve">ﺗم إغلاق المخاطر، وكان هناك مخاطر متبقية/ قائمة تم تحديدها ضمن مخاطر ﺟدﯾدة.
</t>
    </r>
    <r>
      <rPr>
        <b/>
        <sz val="10"/>
        <color indexed="30"/>
        <rFont val="Arial"/>
        <family val="2"/>
      </rPr>
      <t xml:space="preserve">منتهية - أخرى: </t>
    </r>
    <r>
      <rPr>
        <sz val="10"/>
        <color indexed="30"/>
        <rFont val="Arial"/>
        <family val="2"/>
      </rPr>
      <t xml:space="preserve">تم إغلاق المخاطر لأسباب غير متوفرة في القائمة المدرجة، أشرح سبب إغلاق المخاطر في قسم "االمخاطر المعرضة للإغلاق"
حالة المخاطر الافتراضية هي </t>
    </r>
    <r>
      <rPr>
        <b/>
        <i/>
        <sz val="10"/>
        <color indexed="30"/>
        <rFont val="Arial"/>
        <family val="2"/>
      </rPr>
      <t>"ناشئة"</t>
    </r>
    <r>
      <rPr>
        <sz val="10"/>
        <color indexed="30"/>
        <rFont val="Arial"/>
        <family val="2"/>
      </rPr>
      <t xml:space="preserve"> حتى يوافق مدير المشروع على المخاطر. يجب تحديد حالة المخاطر لتكون </t>
    </r>
    <r>
      <rPr>
        <b/>
        <i/>
        <sz val="10"/>
        <color indexed="30"/>
        <rFont val="Arial"/>
        <family val="2"/>
      </rPr>
      <t>"منتهية - غير معتمدة"</t>
    </r>
    <r>
      <rPr>
        <sz val="10"/>
        <color indexed="30"/>
        <rFont val="Arial"/>
        <family val="2"/>
      </rPr>
      <t xml:space="preserve"> إذا لم يوافق مدير المشروع على المخاطر. 
</t>
    </r>
  </si>
  <si>
    <t xml:space="preserve">الأحداث أو الظروف التي قد تؤدي إلى المزيد من المخاطر؛ وبالتالي تعد من مسببات المخاطر، وفي مرحلة المعالجة سيتم تعديلهم إذا أمكن لتقليل احتمالية وجود تهديد أو زيادة احتمالية وجود فرصة لذلك. </t>
  </si>
  <si>
    <t xml:space="preserve">نتائج المخاطر المحتملة يمكن أن تؤثر على تحقيق أهداف المشروع؛ هذا وصف نصي غير محدد ويجب عرض أبعاد النتائج المتأثرة. قد تأخذ أفضل الممارسات في الاعتبار أبعاد النتائج التالية: التكلفة، والوقت، والسلامة، والجودة، والبيئة، والمجتمع، والسمعة، والأمان. </t>
  </si>
  <si>
    <t>من أين نشأت المخاطر؟</t>
  </si>
  <si>
    <r>
      <t>يصف حالات المخاطر غير المؤكدة وأسبابها الرئيسية وعواقب النتائج الرئيسية
مثال: يؤدي النقص في العمالة الماهرة نتيجة لمشاريع البناء المتشابهة والمتعددة التي تعمل في الوقت بصورة متزامنة إلى زيادة في التكلفة تصل إلى 150 مليون ريال وتأخير المشروع لمدة 17 شهرًا.</t>
    </r>
    <r>
      <rPr>
        <i/>
        <sz val="10"/>
        <color indexed="30"/>
        <rFont val="Arial"/>
        <family val="2"/>
      </rPr>
      <t xml:space="preserve">
</t>
    </r>
  </si>
  <si>
    <t>التهديد</t>
  </si>
  <si>
    <t>الاحتمالية/ الإمكانية</t>
  </si>
  <si>
    <t>اختار</t>
  </si>
  <si>
    <t>لا شيء</t>
  </si>
  <si>
    <t>ملخص/ وصف خطة المعالجة</t>
  </si>
  <si>
    <t xml:space="preserve">الجهة المسؤولة عن استكمال أنشطة المعالجة وتنفيذها وإدارتها وتقديم التقارير عنها. </t>
  </si>
  <si>
    <t xml:space="preserve">عنوان أنشطة المعالجة - تخفف أنشطة المعالجة من احتمالية حدوث أو عواقب (أو كليهما) المحاظر في سبيل تحقيق أهداف المشروع بنجاح. </t>
  </si>
  <si>
    <t>الجهة المسؤولة عن استكمال وتنفيذ الأنشطة</t>
  </si>
  <si>
    <r>
      <t xml:space="preserve">اختار من:                                             </t>
    </r>
    <r>
      <rPr>
        <b/>
        <sz val="10"/>
        <color indexed="30"/>
        <rFont val="Arial"/>
        <family val="2"/>
      </rPr>
      <t>الإجراءات:</t>
    </r>
    <r>
      <rPr>
        <sz val="10"/>
        <color indexed="30"/>
        <rFont val="Arial"/>
        <family val="2"/>
      </rPr>
      <t xml:space="preserve"> الخطوات التي يتم اتخاذها لمرة واحدة أو لفترات محددة لمعالجة التهديد من أجل تقليل احتمالية حدوثه و/ أو عواقبه؛ للحصول على فرصة، فإن الهدف هو استغلال/ أو مشاركة/ أو تعزيز النتائج الإيجابية للمشروع. 
</t>
    </r>
    <r>
      <rPr>
        <b/>
        <sz val="10"/>
        <color indexed="30"/>
        <rFont val="Arial"/>
        <family val="2"/>
      </rPr>
      <t xml:space="preserve">الضوابط: </t>
    </r>
    <r>
      <rPr>
        <sz val="10"/>
        <color indexed="30"/>
        <rFont val="Arial"/>
        <family val="2"/>
      </rPr>
      <t xml:space="preserve">الأنشطة المتكررة التي يتم تنفيذها لمنع أو اكتشاف عدم المطابقة مع النتائج المرجوة؛ ويشمل ذلك تنفيذ كافة العمليات أو الإجراءات أو الفحوصات الروتينية أو التصميمات أو الممارسات ذات التأثير التعديلي.
</t>
    </r>
    <r>
      <rPr>
        <b/>
        <sz val="10"/>
        <color indexed="30"/>
        <rFont val="Arial"/>
        <family val="2"/>
      </rPr>
      <t xml:space="preserve">خطة الطوارئ: </t>
    </r>
    <r>
      <rPr>
        <sz val="10"/>
        <color indexed="30"/>
        <rFont val="Arial"/>
        <family val="2"/>
      </rPr>
      <t xml:space="preserve">تتكون من إجراءات أو ضوابط  تحدث بعد/ عندما تظهر حالات المخاطر. 
</t>
    </r>
    <r>
      <rPr>
        <b/>
        <sz val="10"/>
        <color indexed="30"/>
        <rFont val="Arial"/>
        <family val="2"/>
      </rPr>
      <t>الخطة البديلة؛</t>
    </r>
    <r>
      <rPr>
        <sz val="10"/>
        <color indexed="30"/>
        <rFont val="Arial"/>
        <family val="2"/>
      </rPr>
      <t xml:space="preserve"> إذا ثبت أن خطة الطوارئ غير فعالة أو فاشلة.
</t>
    </r>
  </si>
  <si>
    <t>النتائج</t>
  </si>
  <si>
    <t>التكلفة</t>
  </si>
  <si>
    <t>الوقت</t>
  </si>
  <si>
    <t xml:space="preserve">السلامة </t>
  </si>
  <si>
    <t>الجودة</t>
  </si>
  <si>
    <t>البيئة</t>
  </si>
  <si>
    <t>المجتمع</t>
  </si>
  <si>
    <t>السمعة</t>
  </si>
  <si>
    <t>الأمان</t>
  </si>
  <si>
    <r>
      <t xml:space="preserve">الحالي*:
</t>
    </r>
    <r>
      <rPr>
        <sz val="11"/>
        <color indexed="8"/>
        <rFont val="Arial"/>
        <family val="2"/>
      </rPr>
      <t xml:space="preserve">تسجيل مستوى المخاطر الحالي اليوم، يعكس التقدم في خطة المعالجة مقابل أبعاد نتائج المشروع ذات الصلة، على سبيل المثال، التكلفة والوقت والسلامة والسمعة. </t>
    </r>
  </si>
  <si>
    <r>
      <rPr>
        <b/>
        <sz val="11"/>
        <color indexed="8"/>
        <rFont val="Arial"/>
        <family val="2"/>
      </rPr>
      <t>الهدف:**</t>
    </r>
    <r>
      <rPr>
        <sz val="11"/>
        <color indexed="8"/>
        <rFont val="Arial"/>
        <family val="2"/>
      </rPr>
      <t xml:space="preserve">
تسجيل مستوى المخاطر المتوقع بعد الانتهاء من إجراءات خطة المعالجة مقابل أبعاد نتائج المشروع ذات الصلة، على سبيل المثال، التكلفة والوقت والسلامة والسمعة.</t>
    </r>
  </si>
  <si>
    <r>
      <rPr>
        <b/>
        <sz val="11"/>
        <color indexed="8"/>
        <rFont val="Arial"/>
        <family val="2"/>
      </rPr>
      <t>معلومات إضافية:</t>
    </r>
    <r>
      <rPr>
        <sz val="11"/>
        <color indexed="8"/>
        <rFont val="Arial"/>
        <family val="2"/>
      </rPr>
      <t xml:space="preserve">
أن الشائع في المشاريع هو الاحتفاظ بالتقديرات "الحالية" و"المستهدفة" الخاصة بالاحتمالات والنتائج. تستخدم الجهات المختلفة المصطلحات على نحو مختلف، لذلك، من المهم أن يتم تحديد الاستخدام المقصود في المشروع بصورة واضحة في خطة إدارة المخاطر الخاصة بالمشروع. هل القصد من تغيير القيم "الحالية" هو استكمال إجراءات المعالجة بنجاح، وهل تم كذلك وضع الضوابط وإثبات فعاليتها؟ أم أنه لم يتم تغييرها، لتسجيل مستويات ما قبل المعالجة؟ هل يقيّم "الهدف" تقدير مستويات الاحتمالية والنتائج بعد استكمال أنشطة المعالجة المخطط لها، أم أن "الهدف" هو حالة مستقبلية مرغوبة، سواء كان من المتوقع أن تحقق خطة المعالجة ذلك أم لا؟ يوصى بالنهج السابق في كافة الحالات: التغييرات "الحالية" مع استكمال أنشطة المعالجة بنجاح، و"الهدف" الذي يعكس النتائج المتوقعة لخطة المعالجة المعتمدة عند استكمالها بنجاح. </t>
    </r>
  </si>
  <si>
    <r>
      <t xml:space="preserve">أبعاد التكلفة والوقت الخاصة بك:
</t>
    </r>
    <r>
      <rPr>
        <i/>
        <sz val="11"/>
        <color indexed="8"/>
        <rFont val="Arial"/>
        <family val="2"/>
      </rPr>
      <t>لاحظ ما هي مقاييس أبعاد التكلفة والوقت الخاصة بالفئات من أ إلى هـ:</t>
    </r>
  </si>
  <si>
    <t>التكلفة (مليون ريال سعودي)</t>
  </si>
  <si>
    <t xml:space="preserve">الوقت (أسابيع) </t>
  </si>
  <si>
    <t>أ</t>
  </si>
  <si>
    <t>10% إلى 30%</t>
  </si>
  <si>
    <t>ب</t>
  </si>
  <si>
    <t>30% إلى 70%</t>
  </si>
  <si>
    <t>ج</t>
  </si>
  <si>
    <t>70% إلى 90%</t>
  </si>
  <si>
    <t>د</t>
  </si>
  <si>
    <t>هـ</t>
  </si>
  <si>
    <t xml:space="preserve">هذه هي أمثلة فئات التأثير على التكلفة والجدول الزمني. </t>
  </si>
  <si>
    <t>&lt; 1.0</t>
  </si>
  <si>
    <t>&lt; 1</t>
  </si>
  <si>
    <t>1.0 - 2.5</t>
  </si>
  <si>
    <t>1 إلى 2</t>
  </si>
  <si>
    <t>2.5 - 5.0</t>
  </si>
  <si>
    <t>2 إلى 4</t>
  </si>
  <si>
    <t>5.0 - 10.0</t>
  </si>
  <si>
    <t>4 إلى 8</t>
  </si>
  <si>
    <t>&gt; 10.0</t>
  </si>
  <si>
    <t>&gt; 8</t>
  </si>
  <si>
    <t>العوامل البيئية</t>
  </si>
  <si>
    <t>المتطلبات التنظيمية</t>
  </si>
  <si>
    <t>حالة الأصل /المرافق</t>
  </si>
  <si>
    <t>أداء الأصل/ المرافق</t>
  </si>
  <si>
    <t>مستوى خدمة المقاول بإدارة المرافق</t>
  </si>
  <si>
    <t>مخاطر مجتمعية</t>
  </si>
  <si>
    <t>مصدر (مصادر) الخطر</t>
  </si>
  <si>
    <t>بيان الخطر</t>
  </si>
  <si>
    <t>الحالي</t>
  </si>
  <si>
    <t>الجهة المسؤولة عن النشاط</t>
  </si>
  <si>
    <t>نوع النشاط</t>
  </si>
  <si>
    <t>TARGET</t>
  </si>
  <si>
    <t>السلامة</t>
  </si>
  <si>
    <t>مخطط تصنيف (احتمالية ) مخاطر إدارة الأصول والمرافق</t>
  </si>
  <si>
    <t>الفئة</t>
  </si>
  <si>
    <t>جـ</t>
  </si>
  <si>
    <t>نادرة</t>
  </si>
  <si>
    <t>غير مرجحة</t>
  </si>
  <si>
    <t>ممكن</t>
  </si>
  <si>
    <t>مرجحة</t>
  </si>
  <si>
    <t>شبه مؤكدة</t>
  </si>
  <si>
    <t>الترجيح</t>
  </si>
  <si>
    <t>تقل نسبة حدوث المخاطر عن 1% في القطاع ذي الصلة</t>
  </si>
  <si>
    <t>من غير المرجح أن تحدث المخاطر أثناء إجراء عمليات إدارة الأصول والمرافق مع وجود العمليات والإجراءات الحالية.</t>
  </si>
  <si>
    <t>غالبًا ما تحدث المخاطر داخل القطاع أو الشركة.</t>
  </si>
  <si>
    <t>حدثت المخاطر مؤخرًا أثناء إجراء عمليات إدارة الأصول والمرافق المماثلة داخل القطاع أو الشركة.</t>
  </si>
  <si>
    <t>من المحتمل جدًا أن تحدث المخاطر خلال إجراء عمليات إدارة الأصول والمرافق، ومن المحتمل أن تحدث عدة مرات.</t>
  </si>
  <si>
    <t>الاحتمالية</t>
  </si>
  <si>
    <t>من 10% إلى 30%</t>
  </si>
  <si>
    <t>من 30% إلى 70%</t>
  </si>
  <si>
    <t>من 70% إلى 90%</t>
  </si>
  <si>
    <t>فئة الأثر</t>
  </si>
  <si>
    <t>منخفض للغاية</t>
  </si>
  <si>
    <t>منخفض</t>
  </si>
  <si>
    <t>متوسط</t>
  </si>
  <si>
    <t>مرتفع</t>
  </si>
  <si>
    <t>مرتفع للغاية</t>
  </si>
  <si>
    <t>مخاطر التكلفة</t>
  </si>
  <si>
    <t>إدارة الأصول والمرافق تحديدًا</t>
  </si>
  <si>
    <t>على سبيل المثال، أقل من 1% من ميزانية إدارة الأصول والمرافق السنوية</t>
  </si>
  <si>
    <t>على سبيل المثال، 1-5% من ميزانية إدارة الأصول والمرافق السنوية</t>
  </si>
  <si>
    <t>على سبيل المثال، 5-10% من ميزانية إدارة الأصول والمرافق السنوية</t>
  </si>
  <si>
    <t>على سبيل المثال، 10-25% من ميزانية إدارة الأصول والمرافق السنوية</t>
  </si>
  <si>
    <t>على سبيل المثال، أكثر من 25% من ميزانية إدارة الأصول والمرافق السنوية</t>
  </si>
  <si>
    <t>الإسعافات الأولية أو إصابة طفيفة/مرض طفيف لا يحتاج للعلاج.</t>
  </si>
  <si>
    <t>حالة قابلة للتسجيل، تتطلب علاجًا طبيًا أو عمل مقيد أو تأثير مؤقت.</t>
  </si>
  <si>
    <t>إصابة/مرض هادر للوقت أو مسبب للعجز الدائم.</t>
  </si>
  <si>
    <t>وفاة واحدة أو إعاقة دائمة لثلاثة أشخاص أو أكثر.</t>
  </si>
  <si>
    <t>العديد من الوفيات.</t>
  </si>
  <si>
    <t>تحديد العيوب في العمل. الإجراءات التصحيحية الطفيفة المضمنة داخل الدور التشغيلي في هذه المناوبة. تأثير غير مهم، تم احتواؤه بالكامل. تأثير إنتاجي طفيف.</t>
  </si>
  <si>
    <t>تحديد عيوب العمل. يجب اتخاذ إجراءات تصحيحية تغطي العديد من المناوبات. تأثير طفيف على الاختبار، والفحص والصيانة.</t>
  </si>
  <si>
    <t>إنتاج عمل معيب منهجي وتحديده قبل الاختبار التشغيلي. يجب اتخاذ العديد من الإجراءات التصحيحية للعديد من الأصول والمرافق.</t>
  </si>
  <si>
    <t xml:space="preserve">لم يتم تحديد العمل المعيب حتى إجراء الاختبار التشغيلي. العديد من الإجراءات التصحيحية التي تغطي العديد من الأسابيع. تأثير هائل على الجدول الزمني للاختبار، والفحص والصيانة. </t>
  </si>
  <si>
    <t>إنتاج عمل معيب منهجي وعدم تحديده حتى وقت الاختبار التشغيلي. العديد من الإجراءات التصحيحية اللازمة التي تغطي لأشهر. تعطل الجدول الزمني للاختبار، والفحص والصيانة بشكل خطير مما يؤدي إلى خروج بعض الأصول والمرافق من الخدمة.</t>
  </si>
  <si>
    <t>تعطل الجدول الزمني للاختبار، والفحص والصيانة لعدة أيام.</t>
  </si>
  <si>
    <t>تأثير غير مهم، تم احتواؤه بالكامل.</t>
  </si>
  <si>
    <t>تأثير ضئيل قصير الأجل، يقتصر على الموقع، ولا يوجد تجاوز تنظيمي.</t>
  </si>
  <si>
    <t>تأثير من متوسط إلى كبير يقتصر على الموقع، أو أي تجاوز تنظيمي أو أي تأثير خارج الموقع.</t>
  </si>
  <si>
    <t>تأثير كبير على الموقع أو خارجه، أو إجراء الإنفاذ الممكن.</t>
  </si>
  <si>
    <t>تأثير كارثي، أو مسؤولية طويلة الأجل أو ضرر لا يمكن إصلاحه.</t>
  </si>
  <si>
    <t>انتهاك ضئيل في متطلبات تشغيل الأصل/المرفق</t>
  </si>
  <si>
    <t>عدة انتهاكات في متطلبات تشغيل الأصل/المرفق في فترة زمنية قصيرة (3 أشهر)</t>
  </si>
  <si>
    <t>عدة انتهاكات في متطلبات تشغيل الأصل/المرفق في فترة زمنية قصيرة (6 أشهر)</t>
  </si>
  <si>
    <t>مشغل أصول/مرافق تكلّفه الجهة التنظيمية بإخطار التحسين</t>
  </si>
  <si>
    <t>جهة تنظيمية تسحب ترخيص تشغيل الأصل/المرفق</t>
  </si>
  <si>
    <t>جهة تنظيمية تهتم بشكل تدخلي بالعمليات التشغيلية للأصل/المرفق</t>
  </si>
  <si>
    <t>حالة الأصل/المرفق</t>
  </si>
  <si>
    <t>تتدهور حالة الأصل/المرفق وتتطلب المزيد من أنشطة الصيانة للحفاظ على أدائها.</t>
  </si>
  <si>
    <t>يتوفر دليل على تسارع تدهور حالة الأصل/المرفق نظرًا لزيادة وتيرة الإبلاغ بوجود أعطال.</t>
  </si>
  <si>
    <t>تتدهور حالة الأصل/المرفق إلى الدرجة التي يتطلب فيها إلى الكثير من المصادر الإضافية للحفاظ عليه بحالة آمنة وتشغيلية.</t>
  </si>
  <si>
    <t>تتدهور حالة الأصل/المرفق بمعدل أعلى بكثير مما هو متوقع، ممّا يُقلّل من العمر الافتراضي المتوقع بنسبة أكثر من 50%.</t>
  </si>
  <si>
    <t>يتطلب الأصل/المرفق إجراء تجديدات أو استبدالات حيث أصبحت حالته تالفة بشكل لا يمكن إصلاحه أو أن عمره الافتراضي قد انتهى.</t>
  </si>
  <si>
    <t>أداء الأصل/المرفق</t>
  </si>
  <si>
    <t>إيقاف تشغيل/عدم توفر الأصل/المرفق للاستخدام التشغيلي لفترة وجيزة</t>
  </si>
  <si>
    <t>إيقاف تشغيل/عدم توفر الأصل/المرفق للاستخدام التشغيلي لفترة زمنية قصيرة</t>
  </si>
  <si>
    <t>إيقاف تشغيل/عدم توافر الأصل/المرفق للاستخدام التشغيلي لفترة زمنية</t>
  </si>
  <si>
    <t>إيقاف تشغيل/عدم توفر الأصل/المرفق للاستخدام التشغيلي لفترة زمنية ممتدة</t>
  </si>
  <si>
    <t>إيقاف تشغيل/عدم توافر الأصل/المرفق للاستخدام التشغيلي لفترة زمنية طويلة</t>
  </si>
  <si>
    <t>(أقل من أسبوع واحد)</t>
  </si>
  <si>
    <t>(1-2 أسبوع)</t>
  </si>
  <si>
    <t>(2-4 أسابيع)</t>
  </si>
  <si>
    <t>(1– 3 أشهر)</t>
  </si>
  <si>
    <t>(أكثر من 3 أشهر)</t>
  </si>
  <si>
    <t xml:space="preserve">مستوى خدمة المقاول بإدارة المرافق </t>
  </si>
  <si>
    <t>انتهاك بسيط في أداء المقاول بإدارة المرافق مقارنة باتفاقية مستوى الخدمة.</t>
  </si>
  <si>
    <t>انتهاك هائل في أداء المقاول بإدارة المرافق مقارنةً باتفاقية مستوى الخدمة.</t>
  </si>
  <si>
    <t>عدة انتهاكات متسقة في أداء المقاول بإدارة المرافق مقارنة باتفاقية مستوى الخدمة.</t>
  </si>
  <si>
    <t>إخطار المقاول بإدارة المرافق بتحسين الأداء مقارنة باتفاقية مستوى الخدمة.</t>
  </si>
  <si>
    <t>إنهاء خدمات المقاول بإدارة المرافق.</t>
  </si>
  <si>
    <t>تقديم شكوى (شكاوى) قليلة أو عدم وجود شكاوى للموقع و/أو الجهة التنظيمية من مالكي الأراضي المجاورة، أو مجموعات الجهات المعنية المحلية أو الحكومة المحلية.</t>
  </si>
  <si>
    <t>تقديم شكوى (شكاوى) بسيطة من مالكي الأراضي المجاورة، أو مجموعات الجهات المعنية المحلية أو الحكومة المحلية.</t>
  </si>
  <si>
    <t>تقديم شكوى (شكاوى) هائلة من مالكي الأراضي المجاورة، أو مجموعات الجهات المعنية المحلية أو الحكومة المحلية. إبداء احتجاج بشكل منعزل وعلى نطاق صغير.</t>
  </si>
  <si>
    <t>تقديم شكاوى مستمرة من مجموعات الجهات المعنية المجتمعية والوطنية أو الحكومة الوطنية. احتجاجات على نطاق كبير. التهديد باتخاذ إجراء قانوني.</t>
  </si>
  <si>
    <t>اتخاذ إجراء قانوني من قِبل المجتمع/المؤسسات غير الحكومية. التعبير عن وجود مخاوف هائلة من قِبل مجموعات الجهات المعنية الدولية الرئيسية أو من أكثر من حكومة وطنية. احتجاجات مستدامة على نطاق كبير مع وجود إصابات أو أضرار.</t>
  </si>
  <si>
    <t>مخاطر تعرض السمعة للتشويه</t>
  </si>
  <si>
    <t>لا توجد تغطية سلبية من وسائل الإعلام. لا توجد أي اضطرابات في عمليات التشغيل الحالية.</t>
  </si>
  <si>
    <t>توجد تغطية سلبية من وسائل الإعلام المحلية. توجد بعض القيود على عمليات التشغيل الحالية.</t>
  </si>
  <si>
    <t>توجد تغطية سلبية من وسائل الإعلام الإقليمية. تأثير معطّل على عمليات التشغيل الحالية. مشكلة تؤدي إلى حدوث تعقيدات بالعلاقة مع العميل.</t>
  </si>
  <si>
    <t>تغطية سلبية مستدامة من وسائل الإعلام الإقليمية أو الوطنية. تأثير هائل و/أو مستدام على عمليات التشغيل بإدارة الأصول والمرافق. مشكلة تؤدي إلى حدوث نزاع هائل مع العميل.</t>
  </si>
  <si>
    <t>تغطية سلبية من وسائل الإعلام الوطنية المؤثرة أو الدولية. تأثير هائل على عمليات إدارة الأصول والمرافق. يعلن العميل عن عدم رضائه بالإدارة العامة للمشاريع بالجهة العامة. اتخاذ إجراء قانوني خطير.</t>
  </si>
  <si>
    <t>الأمن</t>
  </si>
  <si>
    <t>وجود تهديد للأصل أو الشخص. فعل إجرامي متعمّد أو حالة تؤدي إلى تأثير الفئة الأولى. يتطلب اتخاذ إجراء إداري طبيعي.</t>
  </si>
  <si>
    <t>وجود تهديد للأصل أو الشخص. فعل إجرامي متعمّد أو حالة تؤدي إلى تأثير الفئة الثانية. يتطلب اتخاذ إجراء إداري طبيعي. قد يتطلب مستوى منخفض من الحصول على مساعدة من خدمات الطوارئ الخارجية.</t>
  </si>
  <si>
    <t>وجود تهديد للأصل أو الشخص. فعل إجرامي متعمّد أو حالة تؤدي إلى تأثير أو أكثر من الفئة الثالثة. قد يتطلب الحصول على مساعدة من خدمات الطوارئ الخارجية.</t>
  </si>
  <si>
    <t>وجود تهديد للأصل أو الأشخاص. فعل إجرامي متعمّد أو حالة تؤدي إلى تأثير أو أكثر من الفئة الرابعة. يتطلب الحصول على مساعدة من خدمات الطوارئ الخارجية.</t>
  </si>
  <si>
    <t>وجود تهديد للأصل أو الأشخاص. فعل إجرامي متعمّد أو حالة تؤدي إلى تأثير أو أكثر من الفئة الخامسة. يتطلب الحصول على العديد من المساعدات من خدمات الطوارئ الخارجية.</t>
  </si>
  <si>
    <t>مستوى الخدمة</t>
  </si>
  <si>
    <t>أداء الأصل</t>
  </si>
  <si>
    <t>نموذج سجل مخاطر إدارة المرافق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</si>
</sst>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Arial"/>
      <family val="2"/>
    </font>
    <font>
      <b/>
      <sz val="18"/>
      <color theme="1"/>
      <name val="Arial"/>
      <family val="2"/>
    </font>
    <font>
      <sz val="10"/>
      <color theme="1"/>
      <name val="Arial"/>
      <family val="2"/>
    </font>
    <font>
      <b/>
      <sz val="10"/>
      <color theme="0"/>
      <name val="Arial"/>
      <family val="2"/>
    </font>
    <font>
      <sz val="10"/>
      <color rgb="FF0070C0"/>
      <name val="Arial"/>
      <family val="2"/>
    </font>
    <font>
      <b/>
      <sz val="10"/>
      <color theme="1"/>
      <name val="Arial"/>
      <family val="2"/>
    </font>
    <font>
      <b/>
      <sz val="11"/>
      <color theme="1"/>
      <name val="Arial"/>
      <family val="2"/>
    </font>
    <font>
      <b/>
      <sz val="10.5"/>
      <color theme="0"/>
      <name val="Arial"/>
      <family val="2"/>
    </font>
    <font>
      <b/>
      <sz val="11"/>
      <color theme="0"/>
      <name val="Arial"/>
      <family val="2"/>
    </font>
    <font>
      <sz val="10.5"/>
      <color theme="1"/>
      <name val="Arial"/>
      <family val="2"/>
    </font>
    <font>
      <b/>
      <sz val="10.5"/>
      <color theme="1"/>
      <name val="Arial"/>
      <family val="2"/>
    </font>
    <font>
      <b/>
      <sz val="36"/>
      <color theme="1"/>
      <name val="DIN NEXT™ ARABIC BOLD"/>
      <family val="2"/>
    </font>
    <font>
      <sz val="11"/>
      <color theme="1"/>
      <name val="DIN NEXT™ ARABIC REGULAR"/>
      <family val="2"/>
    </font>
    <font>
      <b/>
      <sz val="11"/>
      <color theme="1"/>
      <name val="DIN NEXT™ ARABIC REGULAR"/>
      <family val="2"/>
    </font>
    <font>
      <b/>
      <sz val="14"/>
      <color theme="1"/>
      <name val="DIN NEXT™ ARABIC REGULAR"/>
      <family val="2"/>
    </font>
    <font>
      <b/>
      <sz val="26"/>
      <color theme="1"/>
      <name val="DIN NEXT™ ARABIC BOLD"/>
      <family val="2"/>
    </font>
    <font>
      <b/>
      <sz val="10"/>
      <color indexed="30"/>
      <name val="Arial"/>
      <family val="2"/>
    </font>
    <font>
      <sz val="10"/>
      <color indexed="30"/>
      <name val="Arial"/>
      <family val="2"/>
    </font>
    <font>
      <b/>
      <i/>
      <sz val="10"/>
      <color indexed="30"/>
      <name val="Arial"/>
      <family val="2"/>
    </font>
    <font>
      <i/>
      <sz val="10"/>
      <color indexed="30"/>
      <name val="Arial"/>
      <family val="2"/>
    </font>
    <font>
      <sz val="11"/>
      <color indexed="8"/>
      <name val="Arial"/>
      <family val="2"/>
    </font>
    <font>
      <b/>
      <sz val="11"/>
      <color indexed="8"/>
      <name val="Arial"/>
      <family val="2"/>
    </font>
    <font>
      <i/>
      <sz val="11"/>
      <color indexed="8"/>
      <name val="Arial"/>
      <family val="2"/>
    </font>
    <font>
      <b/>
      <sz val="24"/>
      <color theme="1"/>
      <name val="Calibri"/>
      <family val="2"/>
      <scheme val="minor"/>
    </font>
    <font>
      <b/>
      <sz val="28"/>
      <color theme="1"/>
      <name val="Times New Roman"/>
      <family val="1"/>
    </font>
    <font>
      <sz val="28"/>
      <color theme="1"/>
      <name val="Times New Roman"/>
      <family val="1"/>
    </font>
    <font>
      <b/>
      <sz val="22"/>
      <color theme="1"/>
      <name val="Times New Roman"/>
      <family val="1"/>
    </font>
    <font>
      <i/>
      <sz val="22"/>
      <color theme="1"/>
      <name val="Times New Roman"/>
      <family val="1"/>
    </font>
    <font>
      <sz val="22"/>
      <color theme="1"/>
      <name val="Times New Roman"/>
      <family val="1"/>
    </font>
    <font>
      <b/>
      <sz val="16"/>
      <color theme="0"/>
      <name val="Arial"/>
      <family val="2"/>
    </font>
  </fonts>
  <fills count="9">
    <fill>
      <patternFill patternType="none"/>
    </fill>
    <fill>
      <patternFill patternType="gray125"/>
    </fill>
    <fill>
      <patternFill patternType="solid">
        <fgColor theme="0" tint="-0.499984740745262"/>
        <bgColor indexed="64"/>
      </patternFill>
    </fill>
    <fill>
      <patternFill patternType="solid">
        <fgColor rgb="FF95B3D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D9D9D9"/>
        <bgColor indexed="64"/>
      </patternFill>
    </fill>
  </fills>
  <borders count="4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47">
    <xf numFmtId="0" fontId="0" fillId="0" borderId="0" xfId="0"/>
    <xf numFmtId="0" fontId="3" fillId="5" borderId="1" xfId="0" applyFont="1" applyFill="1" applyBorder="1" applyAlignment="1" applyProtection="1">
      <alignment vertical="center" wrapText="1"/>
    </xf>
    <xf numFmtId="0" fontId="3" fillId="5" borderId="22" xfId="0" applyFont="1" applyFill="1" applyBorder="1" applyAlignment="1" applyProtection="1">
      <alignment vertical="center" wrapText="1"/>
    </xf>
    <xf numFmtId="0" fontId="1" fillId="0" borderId="0" xfId="0" applyFont="1" applyAlignment="1" applyProtection="1">
      <alignment vertical="center" wrapText="1"/>
    </xf>
    <xf numFmtId="0" fontId="1" fillId="0" borderId="0" xfId="0" applyFont="1" applyBorder="1" applyAlignment="1" applyProtection="1">
      <alignment vertical="center"/>
    </xf>
    <xf numFmtId="0" fontId="1" fillId="0" borderId="0" xfId="0" applyFont="1" applyBorder="1" applyAlignment="1" applyProtection="1">
      <alignment horizontal="left" vertical="center"/>
      <protection locked="0"/>
    </xf>
    <xf numFmtId="0" fontId="8" fillId="2" borderId="19" xfId="0" applyFont="1" applyFill="1" applyBorder="1" applyAlignment="1" applyProtection="1">
      <alignment vertical="center" wrapText="1"/>
      <protection locked="0"/>
    </xf>
    <xf numFmtId="0" fontId="10" fillId="0" borderId="13" xfId="0" applyFont="1" applyFill="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2" fillId="0" borderId="0" xfId="0" applyFont="1" applyProtection="1"/>
    <xf numFmtId="0" fontId="13" fillId="0" borderId="0" xfId="0" applyFont="1" applyProtection="1"/>
    <xf numFmtId="0" fontId="14" fillId="0" borderId="0" xfId="0" applyFont="1" applyProtection="1"/>
    <xf numFmtId="0" fontId="15" fillId="0" borderId="0" xfId="0" applyFont="1" applyProtection="1"/>
    <xf numFmtId="0" fontId="16" fillId="0" borderId="0" xfId="0" applyFont="1" applyProtection="1"/>
    <xf numFmtId="0" fontId="1" fillId="0" borderId="1" xfId="0" applyFont="1" applyBorder="1" applyAlignment="1" applyProtection="1">
      <alignment vertical="center"/>
      <protection hidden="1"/>
    </xf>
    <xf numFmtId="0" fontId="9" fillId="2" borderId="7"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vertical="center" wrapText="1"/>
      <protection hidden="1"/>
    </xf>
    <xf numFmtId="0" fontId="9" fillId="2" borderId="5" xfId="0" applyFont="1" applyFill="1" applyBorder="1" applyAlignment="1" applyProtection="1">
      <alignment vertical="center" wrapText="1"/>
      <protection hidden="1"/>
    </xf>
    <xf numFmtId="0" fontId="9" fillId="2" borderId="1"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1" fillId="0" borderId="0" xfId="0" applyFont="1" applyAlignment="1" applyProtection="1">
      <alignment horizontal="left" vertical="center"/>
      <protection hidden="1"/>
    </xf>
    <xf numFmtId="0" fontId="1" fillId="0" borderId="0" xfId="0" applyFont="1" applyAlignment="1" applyProtection="1">
      <alignment vertical="center"/>
      <protection hidden="1"/>
    </xf>
    <xf numFmtId="0" fontId="1" fillId="0" borderId="7"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1" fillId="0" borderId="5" xfId="0" applyFont="1" applyBorder="1" applyAlignment="1" applyProtection="1">
      <alignment vertical="center" wrapText="1"/>
      <protection hidden="1"/>
    </xf>
    <xf numFmtId="0" fontId="1" fillId="0" borderId="1" xfId="0" applyFont="1" applyBorder="1" applyAlignment="1" applyProtection="1">
      <alignment vertical="center" wrapText="1"/>
      <protection hidden="1"/>
    </xf>
    <xf numFmtId="0" fontId="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 fillId="0" borderId="0" xfId="0" applyFont="1" applyFill="1" applyAlignment="1" applyProtection="1">
      <alignment vertical="center"/>
      <protection hidden="1"/>
    </xf>
    <xf numFmtId="0" fontId="7" fillId="0" borderId="0" xfId="0" applyFont="1" applyAlignment="1" applyProtection="1">
      <alignment horizontal="left" vertical="center"/>
      <protection hidden="1"/>
    </xf>
    <xf numFmtId="0" fontId="1" fillId="0" borderId="0" xfId="0" applyFont="1" applyAlignment="1" applyProtection="1">
      <alignment vertical="center" wrapText="1"/>
      <protection hidden="1"/>
    </xf>
    <xf numFmtId="0" fontId="1" fillId="0" borderId="0" xfId="1"/>
    <xf numFmtId="0" fontId="11" fillId="0" borderId="1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0" fontId="10" fillId="0" borderId="13"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2" fillId="0" borderId="0" xfId="1" applyFont="1" applyAlignment="1">
      <alignment horizontal="center" readingOrder="2"/>
    </xf>
    <xf numFmtId="0" fontId="2" fillId="0" borderId="0" xfId="1" applyFont="1"/>
    <xf numFmtId="0" fontId="6" fillId="0" borderId="0" xfId="1" applyFont="1" applyAlignment="1">
      <alignment horizontal="left"/>
    </xf>
    <xf numFmtId="0" fontId="3" fillId="0" borderId="0" xfId="1" applyFont="1"/>
    <xf numFmtId="0" fontId="3" fillId="0" borderId="0" xfId="0" applyFont="1" applyAlignment="1">
      <alignment vertical="center"/>
    </xf>
    <xf numFmtId="0" fontId="5" fillId="0" borderId="13" xfId="0" applyFont="1" applyBorder="1" applyAlignment="1" applyProtection="1">
      <alignment horizontal="left" vertical="center" wrapText="1"/>
      <protection locked="0"/>
    </xf>
    <xf numFmtId="0" fontId="3" fillId="0" borderId="13" xfId="0" applyFont="1" applyFill="1" applyBorder="1" applyAlignment="1" applyProtection="1">
      <alignment vertical="center" wrapText="1"/>
      <protection locked="0"/>
    </xf>
    <xf numFmtId="0" fontId="6" fillId="0" borderId="13"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5" fillId="0" borderId="22" xfId="0" applyFont="1" applyBorder="1" applyAlignment="1" applyProtection="1">
      <alignment horizontal="left" vertical="center" wrapText="1"/>
      <protection locked="0"/>
    </xf>
    <xf numFmtId="0" fontId="3" fillId="0" borderId="22" xfId="0" applyFont="1" applyBorder="1" applyAlignment="1" applyProtection="1">
      <alignment vertical="center" wrapText="1"/>
      <protection locked="0"/>
    </xf>
    <xf numFmtId="0" fontId="6" fillId="0" borderId="22" xfId="0" applyFont="1" applyBorder="1" applyAlignment="1" applyProtection="1">
      <alignment horizontal="center" vertical="center" wrapText="1"/>
      <protection locked="0"/>
    </xf>
    <xf numFmtId="0" fontId="7" fillId="0" borderId="1" xfId="1" applyFont="1" applyBorder="1" applyAlignment="1">
      <alignment horizontal="center"/>
    </xf>
    <xf numFmtId="0" fontId="7" fillId="0" borderId="0" xfId="1" applyFont="1" applyBorder="1" applyAlignment="1">
      <alignment horizontal="center"/>
    </xf>
    <xf numFmtId="0" fontId="1" fillId="0" borderId="1" xfId="1" applyFont="1" applyBorder="1" applyAlignment="1">
      <alignment horizontal="center"/>
    </xf>
    <xf numFmtId="0" fontId="1" fillId="0" borderId="0" xfId="1" applyFont="1" applyBorder="1" applyAlignment="1">
      <alignment horizontal="center"/>
    </xf>
    <xf numFmtId="0" fontId="1" fillId="0" borderId="1" xfId="1" applyBorder="1" applyAlignment="1">
      <alignment horizontal="center" vertical="center"/>
    </xf>
    <xf numFmtId="0" fontId="1" fillId="0" borderId="1" xfId="1" applyBorder="1" applyAlignment="1">
      <alignment horizontal="center" vertical="center" readingOrder="2"/>
    </xf>
    <xf numFmtId="0" fontId="1" fillId="6" borderId="25" xfId="1" applyFill="1" applyBorder="1" applyAlignment="1">
      <alignment horizontal="center" vertical="center"/>
    </xf>
    <xf numFmtId="0" fontId="1" fillId="6" borderId="26" xfId="1" applyFill="1" applyBorder="1" applyAlignment="1">
      <alignment horizontal="center" vertical="center"/>
    </xf>
    <xf numFmtId="0" fontId="1" fillId="6" borderId="29" xfId="1" applyFill="1" applyBorder="1" applyAlignment="1">
      <alignment horizontal="center" vertical="center"/>
    </xf>
    <xf numFmtId="0" fontId="1" fillId="6" borderId="30" xfId="1" applyFill="1" applyBorder="1" applyAlignment="1">
      <alignment horizontal="center" vertical="center" readingOrder="2"/>
    </xf>
    <xf numFmtId="0" fontId="1" fillId="6" borderId="27" xfId="1" applyFill="1" applyBorder="1" applyAlignment="1">
      <alignment horizontal="center" vertical="center"/>
    </xf>
    <xf numFmtId="0" fontId="1" fillId="6" borderId="28" xfId="1" applyFill="1" applyBorder="1" applyAlignment="1">
      <alignment horizontal="center" vertical="center"/>
    </xf>
    <xf numFmtId="0" fontId="1" fillId="0" borderId="0" xfId="0" applyFont="1" applyAlignment="1" applyProtection="1">
      <alignment vertical="center"/>
    </xf>
    <xf numFmtId="0" fontId="1" fillId="0" borderId="0" xfId="0" applyFont="1" applyBorder="1" applyAlignment="1" applyProtection="1">
      <alignment horizontal="left" vertical="center"/>
    </xf>
    <xf numFmtId="0" fontId="1" fillId="5" borderId="0" xfId="0" applyFont="1" applyFill="1" applyBorder="1" applyAlignment="1" applyProtection="1">
      <alignment vertical="center"/>
    </xf>
    <xf numFmtId="0" fontId="7" fillId="0" borderId="0" xfId="0" applyFont="1" applyBorder="1" applyAlignment="1" applyProtection="1">
      <alignment vertical="center"/>
    </xf>
    <xf numFmtId="0" fontId="1" fillId="0" borderId="0" xfId="0" applyFont="1" applyAlignment="1">
      <alignment vertical="center"/>
    </xf>
    <xf numFmtId="0" fontId="8" fillId="2" borderId="8" xfId="0" applyFont="1" applyFill="1" applyBorder="1" applyAlignment="1" applyProtection="1">
      <alignment horizontal="center" vertical="center" wrapText="1"/>
    </xf>
    <xf numFmtId="0" fontId="1" fillId="0" borderId="0" xfId="0" applyFont="1" applyAlignment="1">
      <alignment horizontal="center" vertical="center"/>
    </xf>
    <xf numFmtId="0" fontId="8" fillId="2" borderId="34" xfId="0" applyFont="1" applyFill="1" applyBorder="1" applyAlignment="1" applyProtection="1">
      <alignment vertical="center"/>
    </xf>
    <xf numFmtId="0" fontId="8" fillId="2" borderId="19" xfId="0" applyFont="1" applyFill="1" applyBorder="1" applyAlignment="1" applyProtection="1">
      <alignment vertical="center" wrapText="1"/>
    </xf>
    <xf numFmtId="0" fontId="8" fillId="2" borderId="19" xfId="0" applyFont="1" applyFill="1" applyBorder="1" applyAlignment="1" applyProtection="1">
      <alignment horizontal="left" vertical="center" wrapText="1"/>
    </xf>
    <xf numFmtId="0" fontId="8" fillId="2" borderId="19"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10" fillId="5" borderId="1" xfId="0" applyFont="1" applyFill="1" applyBorder="1" applyAlignment="1" applyProtection="1">
      <alignment vertical="center" wrapText="1"/>
    </xf>
    <xf numFmtId="0" fontId="7" fillId="0" borderId="0" xfId="0" applyFont="1" applyAlignment="1">
      <alignment vertical="center"/>
    </xf>
    <xf numFmtId="0" fontId="10" fillId="5" borderId="22" xfId="0" applyFont="1" applyFill="1" applyBorder="1" applyAlignment="1" applyProtection="1">
      <alignment vertical="center" wrapText="1"/>
    </xf>
    <xf numFmtId="0" fontId="11" fillId="0" borderId="22" xfId="0" applyFont="1" applyBorder="1" applyAlignment="1" applyProtection="1">
      <alignment horizontal="center" vertical="center" wrapText="1"/>
      <protection locked="0"/>
    </xf>
    <xf numFmtId="0" fontId="10" fillId="5" borderId="8" xfId="0" applyFont="1" applyFill="1" applyBorder="1" applyAlignment="1" applyProtection="1">
      <alignment vertical="center" wrapText="1"/>
    </xf>
    <xf numFmtId="0" fontId="10" fillId="0" borderId="8" xfId="0" applyFont="1" applyBorder="1" applyAlignment="1" applyProtection="1">
      <alignment vertical="center" wrapText="1"/>
      <protection locked="0"/>
    </xf>
    <xf numFmtId="0" fontId="11" fillId="0" borderId="8" xfId="0" applyFont="1" applyBorder="1" applyAlignment="1" applyProtection="1">
      <alignment horizontal="center" vertical="center" wrapText="1"/>
      <protection locked="0"/>
    </xf>
    <xf numFmtId="0" fontId="10" fillId="0" borderId="8" xfId="0" applyFont="1" applyBorder="1" applyAlignment="1" applyProtection="1">
      <alignment horizontal="left" vertical="center" wrapText="1"/>
      <protection locked="0"/>
    </xf>
    <xf numFmtId="0" fontId="1" fillId="0" borderId="0" xfId="0" applyFont="1" applyBorder="1" applyAlignment="1">
      <alignment vertical="center"/>
    </xf>
    <xf numFmtId="0" fontId="10" fillId="0" borderId="36" xfId="0" applyFont="1" applyFill="1" applyBorder="1" applyAlignment="1" applyProtection="1">
      <alignment vertical="center" wrapText="1"/>
      <protection locked="0"/>
    </xf>
    <xf numFmtId="0" fontId="11" fillId="0" borderId="36" xfId="0" applyFont="1" applyBorder="1" applyAlignment="1" applyProtection="1">
      <alignment horizontal="center" vertical="center" wrapText="1"/>
      <protection locked="0"/>
    </xf>
    <xf numFmtId="0" fontId="10" fillId="0" borderId="36" xfId="0" applyFont="1" applyBorder="1" applyAlignment="1" applyProtection="1">
      <alignment vertical="center" wrapText="1"/>
      <protection locked="0"/>
    </xf>
    <xf numFmtId="0" fontId="10" fillId="0" borderId="36" xfId="0" applyFont="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3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 fillId="0" borderId="0" xfId="0" applyFont="1" applyFill="1" applyAlignment="1">
      <alignment vertical="center"/>
    </xf>
    <xf numFmtId="0" fontId="1" fillId="0" borderId="0" xfId="0" applyFont="1" applyFill="1" applyAlignment="1">
      <alignment horizontal="left" vertical="center"/>
    </xf>
    <xf numFmtId="0" fontId="7" fillId="0" borderId="0" xfId="0" applyFont="1" applyFill="1" applyAlignment="1">
      <alignment vertical="center"/>
    </xf>
    <xf numFmtId="0" fontId="1" fillId="0" borderId="0" xfId="0" applyFont="1" applyAlignment="1">
      <alignment horizontal="left" vertical="center"/>
    </xf>
    <xf numFmtId="0" fontId="1" fillId="7" borderId="0" xfId="0" applyFont="1" applyFill="1" applyAlignment="1">
      <alignment vertical="center"/>
    </xf>
    <xf numFmtId="0" fontId="12" fillId="0" borderId="0" xfId="0" applyFont="1" applyAlignment="1" applyProtection="1">
      <alignment horizontal="right"/>
    </xf>
    <xf numFmtId="0" fontId="24" fillId="0" borderId="0" xfId="0" applyFont="1" applyAlignment="1" applyProtection="1">
      <alignment horizontal="right"/>
    </xf>
    <xf numFmtId="0" fontId="25" fillId="8" borderId="37" xfId="0" applyFont="1" applyFill="1" applyBorder="1" applyAlignment="1">
      <alignment horizontal="center" vertical="center" wrapText="1" readingOrder="2"/>
    </xf>
    <xf numFmtId="0" fontId="25" fillId="8" borderId="37" xfId="0" applyFont="1" applyFill="1" applyBorder="1" applyAlignment="1">
      <alignment horizontal="justify" vertical="center" wrapText="1" readingOrder="2"/>
    </xf>
    <xf numFmtId="0" fontId="26" fillId="0" borderId="37" xfId="0" applyFont="1" applyBorder="1" applyAlignment="1">
      <alignment horizontal="right" vertical="center" wrapText="1" readingOrder="2"/>
    </xf>
    <xf numFmtId="0" fontId="26" fillId="0" borderId="37" xfId="0" applyFont="1" applyBorder="1" applyAlignment="1">
      <alignment horizontal="center" vertical="center" wrapText="1" readingOrder="2"/>
    </xf>
    <xf numFmtId="0" fontId="27" fillId="8" borderId="37" xfId="0" applyFont="1" applyFill="1" applyBorder="1" applyAlignment="1">
      <alignment horizontal="center" vertical="center" wrapText="1" readingOrder="2"/>
    </xf>
    <xf numFmtId="0" fontId="28" fillId="0" borderId="37" xfId="0" applyFont="1" applyBorder="1" applyAlignment="1">
      <alignment horizontal="center" vertical="center" wrapText="1" readingOrder="2"/>
    </xf>
    <xf numFmtId="0" fontId="27" fillId="8" borderId="37" xfId="0" applyFont="1" applyFill="1" applyBorder="1" applyAlignment="1">
      <alignment horizontal="right" vertical="center" wrapText="1" readingOrder="2"/>
    </xf>
    <xf numFmtId="0" fontId="29" fillId="0" borderId="37" xfId="0" applyFont="1" applyBorder="1" applyAlignment="1">
      <alignment horizontal="right" vertical="center" wrapText="1" readingOrder="2"/>
    </xf>
    <xf numFmtId="0" fontId="30" fillId="2" borderId="8" xfId="0" applyFont="1" applyFill="1" applyBorder="1" applyAlignment="1" applyProtection="1">
      <alignment horizontal="center" vertical="center"/>
    </xf>
    <xf numFmtId="0" fontId="30" fillId="2" borderId="8"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protection locked="0"/>
    </xf>
    <xf numFmtId="0" fontId="30" fillId="2" borderId="23" xfId="0" applyFont="1" applyFill="1" applyBorder="1" applyAlignment="1" applyProtection="1">
      <alignment vertical="center"/>
    </xf>
    <xf numFmtId="0" fontId="30" fillId="2" borderId="23" xfId="0" applyFont="1" applyFill="1" applyBorder="1" applyAlignment="1" applyProtection="1">
      <alignment vertical="center" wrapText="1"/>
    </xf>
    <xf numFmtId="0" fontId="30" fillId="2" borderId="23"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0" fillId="2" borderId="23" xfId="0" applyFont="1" applyFill="1" applyBorder="1" applyAlignment="1" applyProtection="1">
      <alignment vertical="center" wrapText="1"/>
      <protection locked="0"/>
    </xf>
    <xf numFmtId="0" fontId="7" fillId="0" borderId="0" xfId="1" applyFont="1" applyAlignment="1">
      <alignment horizontal="right" vertical="top" wrapText="1" readingOrder="2"/>
    </xf>
    <xf numFmtId="0" fontId="7" fillId="0" borderId="0" xfId="1" applyFont="1" applyAlignment="1">
      <alignment horizontal="right" vertical="top" readingOrder="2"/>
    </xf>
    <xf numFmtId="0" fontId="1" fillId="0" borderId="0" xfId="1" applyAlignment="1">
      <alignment horizontal="right" vertical="top" wrapText="1" readingOrder="2"/>
    </xf>
    <xf numFmtId="0" fontId="1" fillId="0" borderId="0" xfId="1" applyAlignment="1">
      <alignment horizontal="right" vertical="top" readingOrder="2"/>
    </xf>
    <xf numFmtId="0" fontId="1" fillId="0" borderId="0" xfId="1" applyAlignment="1">
      <alignment horizontal="right" vertical="top" wrapText="1"/>
    </xf>
    <xf numFmtId="0" fontId="7" fillId="0" borderId="0" xfId="1" applyFont="1" applyAlignment="1">
      <alignment horizontal="right" vertical="top" wrapText="1"/>
    </xf>
    <xf numFmtId="0" fontId="1" fillId="0" borderId="31" xfId="1" applyBorder="1" applyAlignment="1">
      <alignment horizontal="right" vertical="center" wrapText="1" readingOrder="2"/>
    </xf>
    <xf numFmtId="0" fontId="0" fillId="0" borderId="33" xfId="0" applyBorder="1" applyAlignment="1">
      <alignment horizontal="right" vertical="center" wrapText="1" readingOrder="2"/>
    </xf>
    <xf numFmtId="0" fontId="0" fillId="0" borderId="32" xfId="0" applyBorder="1" applyAlignment="1">
      <alignment horizontal="right" vertical="center" wrapText="1" readingOrder="2"/>
    </xf>
    <xf numFmtId="0" fontId="6" fillId="3" borderId="13"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textRotation="90" wrapText="1"/>
    </xf>
    <xf numFmtId="0" fontId="6" fillId="0" borderId="22" xfId="0" applyFont="1" applyFill="1" applyBorder="1" applyAlignment="1" applyProtection="1">
      <alignment horizontal="center" vertical="center" textRotation="90" wrapText="1"/>
    </xf>
    <xf numFmtId="0" fontId="5" fillId="0" borderId="16" xfId="0" applyFont="1" applyBorder="1" applyAlignment="1" applyProtection="1">
      <alignment horizontal="right" vertical="center" wrapText="1"/>
      <protection locked="0"/>
    </xf>
    <xf numFmtId="0" fontId="5" fillId="0" borderId="19" xfId="0" applyFont="1" applyBorder="1" applyAlignment="1" applyProtection="1">
      <alignment horizontal="right" vertical="center" wrapText="1"/>
      <protection locked="0"/>
    </xf>
    <xf numFmtId="0" fontId="5" fillId="0" borderId="23" xfId="0" applyFont="1" applyBorder="1" applyAlignment="1" applyProtection="1">
      <alignment horizontal="right" vertical="center" wrapText="1"/>
      <protection locked="0"/>
    </xf>
    <xf numFmtId="0" fontId="1" fillId="0" borderId="0" xfId="1" applyAlignment="1">
      <alignment horizontal="left" vertical="top"/>
    </xf>
    <xf numFmtId="0" fontId="6" fillId="4" borderId="13"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3" fillId="0" borderId="0" xfId="1" applyFont="1" applyAlignment="1">
      <alignment horizontal="left" vertical="center" wrapText="1"/>
    </xf>
    <xf numFmtId="0" fontId="3" fillId="0" borderId="0" xfId="1" applyFont="1" applyAlignment="1">
      <alignment horizontal="left" vertical="center"/>
    </xf>
    <xf numFmtId="0" fontId="4" fillId="2" borderId="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10" fillId="0" borderId="16"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22" xfId="0" applyFont="1" applyFill="1" applyBorder="1" applyAlignment="1" applyProtection="1">
      <alignment horizontal="center" vertical="center" wrapText="1"/>
      <protection locked="0"/>
    </xf>
    <xf numFmtId="0" fontId="10" fillId="5" borderId="14" xfId="0" applyFont="1" applyFill="1" applyBorder="1" applyAlignment="1" applyProtection="1">
      <alignment horizontal="center" vertical="center" wrapText="1"/>
    </xf>
    <xf numFmtId="0" fontId="10" fillId="5" borderId="15"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wrapText="1"/>
    </xf>
    <xf numFmtId="0" fontId="11" fillId="4" borderId="2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textRotation="90" wrapText="1"/>
    </xf>
    <xf numFmtId="0" fontId="11" fillId="0" borderId="22" xfId="0" applyFont="1" applyFill="1" applyBorder="1" applyAlignment="1" applyProtection="1">
      <alignment horizontal="center" vertical="center" textRotation="90" wrapText="1"/>
    </xf>
    <xf numFmtId="0" fontId="10" fillId="0" borderId="13"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19" xfId="0" applyFont="1" applyFill="1" applyBorder="1" applyAlignment="1" applyProtection="1">
      <alignment horizontal="center" vertical="center" wrapText="1"/>
    </xf>
    <xf numFmtId="0" fontId="11" fillId="4" borderId="23"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10" fillId="0" borderId="13"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1" fillId="3" borderId="3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textRotation="90" wrapText="1"/>
    </xf>
    <xf numFmtId="0" fontId="10" fillId="0" borderId="3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36"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13"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16"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5" borderId="13"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3"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25" fillId="8" borderId="37" xfId="0" applyFont="1" applyFill="1" applyBorder="1" applyAlignment="1">
      <alignment horizontal="center" vertical="center" wrapText="1" readingOrder="2"/>
    </xf>
    <xf numFmtId="0" fontId="27" fillId="8" borderId="37" xfId="0" applyFont="1" applyFill="1" applyBorder="1" applyAlignment="1">
      <alignment horizontal="center" vertical="center" wrapText="1" readingOrder="2"/>
    </xf>
    <xf numFmtId="0" fontId="27" fillId="8" borderId="37" xfId="0" applyFont="1" applyFill="1" applyBorder="1" applyAlignment="1">
      <alignment horizontal="right" vertical="center" wrapText="1" readingOrder="2"/>
    </xf>
    <xf numFmtId="0" fontId="29" fillId="0" borderId="37" xfId="0" applyFont="1" applyBorder="1" applyAlignment="1">
      <alignment horizontal="right" vertical="center" wrapText="1" readingOrder="2"/>
    </xf>
    <xf numFmtId="0" fontId="29" fillId="0" borderId="38" xfId="0" applyFont="1" applyBorder="1" applyAlignment="1">
      <alignment horizontal="right" vertical="center" wrapText="1" readingOrder="2"/>
    </xf>
    <xf numFmtId="0" fontId="29" fillId="0" borderId="39" xfId="0" applyFont="1" applyBorder="1" applyAlignment="1">
      <alignment horizontal="right" vertical="center" wrapText="1" readingOrder="2"/>
    </xf>
  </cellXfs>
  <cellStyles count="2">
    <cellStyle name="Normal" xfId="0" builtinId="0"/>
    <cellStyle name="Normal 2" xfId="1"/>
  </cellStyles>
  <dxfs count="607">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
      <font>
        <color auto="1"/>
        <name val="Cambria"/>
        <scheme val="none"/>
      </font>
      <fill>
        <patternFill>
          <bgColor rgb="FFFF0000"/>
        </patternFill>
      </fill>
    </dxf>
    <dxf>
      <font>
        <color auto="1"/>
        <name val="Cambria"/>
        <scheme val="none"/>
      </font>
      <fill>
        <patternFill>
          <bgColor rgb="FFFFFF00"/>
        </patternFill>
      </fill>
    </dxf>
    <dxf>
      <font>
        <color auto="1"/>
        <name val="Cambria"/>
        <scheme val="none"/>
      </font>
      <fill>
        <patternFill>
          <bgColor rgb="FF00B050"/>
        </patternFill>
      </fill>
    </dxf>
    <dxf>
      <fill>
        <patternFill>
          <bgColor theme="4" tint="0.59996337778862885"/>
        </patternFill>
      </fill>
    </dxf>
    <dxf>
      <fill>
        <patternFill>
          <bgColor rgb="FFF6C2BC"/>
        </patternFill>
      </fill>
    </dxf>
    <dxf>
      <font>
        <b/>
        <i val="0"/>
      </font>
      <fill>
        <patternFill>
          <bgColor rgb="FF4AB913"/>
        </patternFill>
      </fill>
    </dxf>
    <dxf>
      <font>
        <b/>
        <i val="0"/>
      </font>
      <fill>
        <patternFill>
          <bgColor rgb="FFEEF30D"/>
        </patternFill>
      </fill>
    </dxf>
    <dxf>
      <font>
        <b/>
        <i val="0"/>
      </font>
      <fill>
        <patternFill>
          <bgColor rgb="FFEEF30D"/>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AA906"/>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BDD7EE"/>
        </patternFill>
      </fill>
    </dxf>
    <dxf>
      <font>
        <b/>
        <i val="0"/>
      </font>
      <fill>
        <patternFill>
          <bgColor rgb="FF0594FF"/>
        </patternFill>
      </fill>
    </dxf>
    <dxf>
      <font>
        <b/>
        <i val="0"/>
      </font>
      <fill>
        <patternFill>
          <bgColor rgb="FF0594FF"/>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font>
      <fill>
        <patternFill>
          <bgColor rgb="FF0070C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theme="4" tint="0.59996337778862885"/>
        </patternFill>
      </fill>
    </dxf>
    <dxf>
      <fill>
        <patternFill>
          <bgColor rgb="FFF6C2BC"/>
        </patternFill>
      </fill>
    </dxf>
    <dxf>
      <fill>
        <patternFill>
          <bgColor theme="4" tint="0.59996337778862885"/>
        </patternFill>
      </fill>
    </dxf>
    <dxf>
      <fill>
        <patternFill>
          <bgColor rgb="FFF6C2B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0</xdr:row>
      <xdr:rowOff>57150</xdr:rowOff>
    </xdr:from>
    <xdr:to>
      <xdr:col>3</xdr:col>
      <xdr:colOff>552450</xdr:colOff>
      <xdr:row>5</xdr:row>
      <xdr:rowOff>95250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10750" y="57150"/>
          <a:ext cx="313372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547687</xdr:colOff>
      <xdr:row>1</xdr:row>
      <xdr:rowOff>500062</xdr:rowOff>
    </xdr:from>
    <xdr:to>
      <xdr:col>26</xdr:col>
      <xdr:colOff>95251</xdr:colOff>
      <xdr:row>20</xdr:row>
      <xdr:rowOff>309561</xdr:rowOff>
    </xdr:to>
    <xdr:grpSp>
      <xdr:nvGrpSpPr>
        <xdr:cNvPr id="43" name="Group 42">
          <a:extLst>
            <a:ext uri="{FF2B5EF4-FFF2-40B4-BE49-F238E27FC236}">
              <a16:creationId xmlns:a16="http://schemas.microsoft.com/office/drawing/2014/main" id="{00000000-0008-0000-0200-00002B000000}"/>
            </a:ext>
          </a:extLst>
        </xdr:cNvPr>
        <xdr:cNvGrpSpPr/>
      </xdr:nvGrpSpPr>
      <xdr:grpSpPr>
        <a:xfrm>
          <a:off x="9867868249" y="674687"/>
          <a:ext cx="11866564" cy="4571999"/>
          <a:chOff x="563323" y="377946"/>
          <a:chExt cx="4202112" cy="2816670"/>
        </a:xfrm>
      </xdr:grpSpPr>
      <xdr:sp macro="" textlink="">
        <xdr:nvSpPr>
          <xdr:cNvPr id="44" name="Rectangle 43">
            <a:extLst>
              <a:ext uri="{FF2B5EF4-FFF2-40B4-BE49-F238E27FC236}">
                <a16:creationId xmlns:a16="http://schemas.microsoft.com/office/drawing/2014/main" id="{00000000-0008-0000-0200-00002C000000}"/>
              </a:ext>
            </a:extLst>
          </xdr:cNvPr>
          <xdr:cNvSpPr/>
        </xdr:nvSpPr>
        <xdr:spPr bwMode="auto">
          <a:xfrm>
            <a:off x="563323" y="377946"/>
            <a:ext cx="4202112" cy="2816670"/>
          </a:xfrm>
          <a:prstGeom prst="rect">
            <a:avLst/>
          </a:prstGeom>
          <a:solidFill>
            <a:schemeClr val="bg1">
              <a:lumMod val="85000"/>
            </a:schemeClr>
          </a:solidFill>
          <a:ln w="25400" cap="flat" cmpd="sng" algn="ctr">
            <a:solidFill>
              <a:schemeClr val="bg1">
                <a:lumMod val="50000"/>
              </a:schemeClr>
            </a:solidFill>
            <a:prstDash val="solid"/>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itchFamily="34" charset="0"/>
                <a:ea typeface="ＭＳ Ｐゴシック"/>
                <a:cs typeface="ＭＳ Ｐゴシック"/>
              </a:defRPr>
            </a:lvl1pPr>
            <a:lvl2pPr marL="457200" algn="l" rtl="0" fontAlgn="base">
              <a:spcBef>
                <a:spcPct val="0"/>
              </a:spcBef>
              <a:spcAft>
                <a:spcPct val="0"/>
              </a:spcAft>
              <a:defRPr sz="2400" kern="1200">
                <a:solidFill>
                  <a:schemeClr val="tx1"/>
                </a:solidFill>
                <a:latin typeface="Arial" pitchFamily="34" charset="0"/>
                <a:ea typeface="ＭＳ Ｐゴシック"/>
                <a:cs typeface="ＭＳ Ｐゴシック"/>
              </a:defRPr>
            </a:lvl2pPr>
            <a:lvl3pPr marL="914400" algn="l" rtl="0" fontAlgn="base">
              <a:spcBef>
                <a:spcPct val="0"/>
              </a:spcBef>
              <a:spcAft>
                <a:spcPct val="0"/>
              </a:spcAft>
              <a:defRPr sz="2400" kern="1200">
                <a:solidFill>
                  <a:schemeClr val="tx1"/>
                </a:solidFill>
                <a:latin typeface="Arial" pitchFamily="34" charset="0"/>
                <a:ea typeface="ＭＳ Ｐゴシック"/>
                <a:cs typeface="ＭＳ Ｐゴシック"/>
              </a:defRPr>
            </a:lvl3pPr>
            <a:lvl4pPr marL="1371600" algn="l" rtl="0" fontAlgn="base">
              <a:spcBef>
                <a:spcPct val="0"/>
              </a:spcBef>
              <a:spcAft>
                <a:spcPct val="0"/>
              </a:spcAft>
              <a:defRPr sz="2400" kern="1200">
                <a:solidFill>
                  <a:schemeClr val="tx1"/>
                </a:solidFill>
                <a:latin typeface="Arial" pitchFamily="34" charset="0"/>
                <a:ea typeface="ＭＳ Ｐゴシック"/>
                <a:cs typeface="ＭＳ Ｐゴシック"/>
              </a:defRPr>
            </a:lvl4pPr>
            <a:lvl5pPr marL="1828800" algn="l" rtl="0" fontAlgn="base">
              <a:spcBef>
                <a:spcPct val="0"/>
              </a:spcBef>
              <a:spcAft>
                <a:spcPct val="0"/>
              </a:spcAft>
              <a:defRPr sz="2400" kern="1200">
                <a:solidFill>
                  <a:schemeClr val="tx1"/>
                </a:solidFill>
                <a:latin typeface="Arial" pitchFamily="34" charset="0"/>
                <a:ea typeface="ＭＳ Ｐゴシック"/>
                <a:cs typeface="ＭＳ Ｐゴシック"/>
              </a:defRPr>
            </a:lvl5pPr>
            <a:lvl6pPr marL="2286000" algn="l" defTabSz="914400" rtl="0" eaLnBrk="1" latinLnBrk="0" hangingPunct="1">
              <a:defRPr sz="2400" kern="1200">
                <a:solidFill>
                  <a:schemeClr val="tx1"/>
                </a:solidFill>
                <a:latin typeface="Arial" pitchFamily="34" charset="0"/>
                <a:ea typeface="ＭＳ Ｐゴシック"/>
                <a:cs typeface="ＭＳ Ｐゴシック"/>
              </a:defRPr>
            </a:lvl6pPr>
            <a:lvl7pPr marL="2743200" algn="l" defTabSz="914400" rtl="0" eaLnBrk="1" latinLnBrk="0" hangingPunct="1">
              <a:defRPr sz="2400" kern="1200">
                <a:solidFill>
                  <a:schemeClr val="tx1"/>
                </a:solidFill>
                <a:latin typeface="Arial" pitchFamily="34" charset="0"/>
                <a:ea typeface="ＭＳ Ｐゴシック"/>
                <a:cs typeface="ＭＳ Ｐゴシック"/>
              </a:defRPr>
            </a:lvl7pPr>
            <a:lvl8pPr marL="3200400" algn="l" defTabSz="914400" rtl="0" eaLnBrk="1" latinLnBrk="0" hangingPunct="1">
              <a:defRPr sz="2400" kern="1200">
                <a:solidFill>
                  <a:schemeClr val="tx1"/>
                </a:solidFill>
                <a:latin typeface="Arial" pitchFamily="34" charset="0"/>
                <a:ea typeface="ＭＳ Ｐゴシック"/>
                <a:cs typeface="ＭＳ Ｐゴシック"/>
              </a:defRPr>
            </a:lvl8pPr>
            <a:lvl9pPr marL="3657600" algn="l" defTabSz="914400" rtl="0" eaLnBrk="1" latinLnBrk="0" hangingPunct="1">
              <a:defRPr sz="2400" kern="1200">
                <a:solidFill>
                  <a:schemeClr val="tx1"/>
                </a:solidFill>
                <a:latin typeface="Arial" pitchFamily="34" charset="0"/>
                <a:ea typeface="ＭＳ Ｐゴシック"/>
                <a:cs typeface="ＭＳ Ｐゴシック"/>
              </a:defRPr>
            </a:lvl9pPr>
          </a:lstStyle>
          <a:p>
            <a:pPr algn="ctr" fontAlgn="auto">
              <a:spcBef>
                <a:spcPts val="0"/>
              </a:spcBef>
              <a:spcAft>
                <a:spcPts val="0"/>
              </a:spcAft>
              <a:defRPr/>
            </a:pPr>
            <a:endParaRPr lang="en-US" sz="1000" b="1">
              <a:solidFill>
                <a:prstClr val="black"/>
              </a:solidFill>
              <a:latin typeface="DIN NEXT™ ARABIC REGULAR" panose="020B0503020203050203" pitchFamily="34" charset="-78"/>
              <a:cs typeface="DIN NEXT™ ARABIC REGULAR" panose="020B0503020203050203" pitchFamily="34" charset="-78"/>
            </a:endParaRPr>
          </a:p>
        </xdr:txBody>
      </xdr:sp>
      <xdr:sp macro="" textlink="">
        <xdr:nvSpPr>
          <xdr:cNvPr id="45" name="TextBox 21">
            <a:extLst>
              <a:ext uri="{FF2B5EF4-FFF2-40B4-BE49-F238E27FC236}">
                <a16:creationId xmlns:a16="http://schemas.microsoft.com/office/drawing/2014/main" id="{00000000-0008-0000-0200-00002D000000}"/>
              </a:ext>
            </a:extLst>
          </xdr:cNvPr>
          <xdr:cNvSpPr txBox="1">
            <a:spLocks noChangeArrowheads="1"/>
          </xdr:cNvSpPr>
        </xdr:nvSpPr>
        <xdr:spPr bwMode="auto">
          <a:xfrm>
            <a:off x="2328627" y="2666558"/>
            <a:ext cx="212725" cy="282883"/>
          </a:xfrm>
          <a:prstGeom prst="rect">
            <a:avLst/>
          </a:prstGeom>
          <a:solidFill>
            <a:schemeClr val="bg1">
              <a:lumMod val="85000"/>
            </a:schemeClr>
          </a:solidFill>
          <a:ln w="9525">
            <a:noFill/>
            <a:miter lim="800000"/>
            <a:headEnd/>
            <a:tailEnd/>
          </a:ln>
        </xdr:spPr>
        <xdr:txBody>
          <a:bodyPr wrap="square">
            <a:spAutoFit/>
          </a:bodyPr>
          <a:lstStyle>
            <a:defPPr>
              <a:defRPr lang="en-US"/>
            </a:defPPr>
            <a:lvl1pPr algn="l" rtl="0" fontAlgn="base">
              <a:spcBef>
                <a:spcPct val="0"/>
              </a:spcBef>
              <a:spcAft>
                <a:spcPct val="0"/>
              </a:spcAft>
              <a:defRPr sz="2400" kern="1200">
                <a:solidFill>
                  <a:schemeClr val="tx1"/>
                </a:solidFill>
                <a:latin typeface="Arial" pitchFamily="34" charset="0"/>
                <a:ea typeface="ＭＳ Ｐゴシック"/>
                <a:cs typeface="ＭＳ Ｐゴシック"/>
              </a:defRPr>
            </a:lvl1pPr>
            <a:lvl2pPr marL="457200" algn="l" rtl="0" fontAlgn="base">
              <a:spcBef>
                <a:spcPct val="0"/>
              </a:spcBef>
              <a:spcAft>
                <a:spcPct val="0"/>
              </a:spcAft>
              <a:defRPr sz="2400" kern="1200">
                <a:solidFill>
                  <a:schemeClr val="tx1"/>
                </a:solidFill>
                <a:latin typeface="Arial" pitchFamily="34" charset="0"/>
                <a:ea typeface="ＭＳ Ｐゴシック"/>
                <a:cs typeface="ＭＳ Ｐゴシック"/>
              </a:defRPr>
            </a:lvl2pPr>
            <a:lvl3pPr marL="914400" algn="l" rtl="0" fontAlgn="base">
              <a:spcBef>
                <a:spcPct val="0"/>
              </a:spcBef>
              <a:spcAft>
                <a:spcPct val="0"/>
              </a:spcAft>
              <a:defRPr sz="2400" kern="1200">
                <a:solidFill>
                  <a:schemeClr val="tx1"/>
                </a:solidFill>
                <a:latin typeface="Arial" pitchFamily="34" charset="0"/>
                <a:ea typeface="ＭＳ Ｐゴシック"/>
                <a:cs typeface="ＭＳ Ｐゴシック"/>
              </a:defRPr>
            </a:lvl3pPr>
            <a:lvl4pPr marL="1371600" algn="l" rtl="0" fontAlgn="base">
              <a:spcBef>
                <a:spcPct val="0"/>
              </a:spcBef>
              <a:spcAft>
                <a:spcPct val="0"/>
              </a:spcAft>
              <a:defRPr sz="2400" kern="1200">
                <a:solidFill>
                  <a:schemeClr val="tx1"/>
                </a:solidFill>
                <a:latin typeface="Arial" pitchFamily="34" charset="0"/>
                <a:ea typeface="ＭＳ Ｐゴシック"/>
                <a:cs typeface="ＭＳ Ｐゴシック"/>
              </a:defRPr>
            </a:lvl4pPr>
            <a:lvl5pPr marL="1828800" algn="l" rtl="0" fontAlgn="base">
              <a:spcBef>
                <a:spcPct val="0"/>
              </a:spcBef>
              <a:spcAft>
                <a:spcPct val="0"/>
              </a:spcAft>
              <a:defRPr sz="2400" kern="1200">
                <a:solidFill>
                  <a:schemeClr val="tx1"/>
                </a:solidFill>
                <a:latin typeface="Arial" pitchFamily="34" charset="0"/>
                <a:ea typeface="ＭＳ Ｐゴシック"/>
                <a:cs typeface="ＭＳ Ｐゴシック"/>
              </a:defRPr>
            </a:lvl5pPr>
            <a:lvl6pPr marL="2286000" algn="l" defTabSz="914400" rtl="0" eaLnBrk="1" latinLnBrk="0" hangingPunct="1">
              <a:defRPr sz="2400" kern="1200">
                <a:solidFill>
                  <a:schemeClr val="tx1"/>
                </a:solidFill>
                <a:latin typeface="Arial" pitchFamily="34" charset="0"/>
                <a:ea typeface="ＭＳ Ｐゴシック"/>
                <a:cs typeface="ＭＳ Ｐゴシック"/>
              </a:defRPr>
            </a:lvl6pPr>
            <a:lvl7pPr marL="2743200" algn="l" defTabSz="914400" rtl="0" eaLnBrk="1" latinLnBrk="0" hangingPunct="1">
              <a:defRPr sz="2400" kern="1200">
                <a:solidFill>
                  <a:schemeClr val="tx1"/>
                </a:solidFill>
                <a:latin typeface="Arial" pitchFamily="34" charset="0"/>
                <a:ea typeface="ＭＳ Ｐゴシック"/>
                <a:cs typeface="ＭＳ Ｐゴシック"/>
              </a:defRPr>
            </a:lvl7pPr>
            <a:lvl8pPr marL="3200400" algn="l" defTabSz="914400" rtl="0" eaLnBrk="1" latinLnBrk="0" hangingPunct="1">
              <a:defRPr sz="2400" kern="1200">
                <a:solidFill>
                  <a:schemeClr val="tx1"/>
                </a:solidFill>
                <a:latin typeface="Arial" pitchFamily="34" charset="0"/>
                <a:ea typeface="ＭＳ Ｐゴシック"/>
                <a:cs typeface="ＭＳ Ｐゴシック"/>
              </a:defRPr>
            </a:lvl8pPr>
            <a:lvl9pPr marL="3657600" algn="l" defTabSz="914400" rtl="0" eaLnBrk="1" latinLnBrk="0" hangingPunct="1">
              <a:defRPr sz="2400" kern="1200">
                <a:solidFill>
                  <a:schemeClr val="tx1"/>
                </a:solidFill>
                <a:latin typeface="Arial" pitchFamily="34" charset="0"/>
                <a:ea typeface="ＭＳ Ｐゴシック"/>
                <a:cs typeface="ＭＳ Ｐゴシック"/>
              </a:defRPr>
            </a:lvl9pPr>
          </a:lstStyle>
          <a:p>
            <a:pPr fontAlgn="auto">
              <a:spcBef>
                <a:spcPts val="0"/>
              </a:spcBef>
              <a:spcAft>
                <a:spcPts val="0"/>
              </a:spcAft>
              <a:defRPr/>
            </a:pPr>
            <a:r>
              <a:rPr lang="en-US" sz="1600" b="1">
                <a:solidFill>
                  <a:prstClr val="black"/>
                </a:solidFill>
                <a:latin typeface="DIN NEXT™ ARABIC REGULAR" panose="020B0503020203050203" pitchFamily="34" charset="-78"/>
                <a:cs typeface="DIN NEXT™ ARABIC REGULAR" panose="020B0503020203050203" pitchFamily="34" charset="-78"/>
              </a:rPr>
              <a:t>A</a:t>
            </a:r>
          </a:p>
        </xdr:txBody>
      </xdr:sp>
      <xdr:sp macro="" textlink="">
        <xdr:nvSpPr>
          <xdr:cNvPr id="46" name="TextBox 19">
            <a:extLst>
              <a:ext uri="{FF2B5EF4-FFF2-40B4-BE49-F238E27FC236}">
                <a16:creationId xmlns:a16="http://schemas.microsoft.com/office/drawing/2014/main" id="{00000000-0008-0000-0200-00002E000000}"/>
              </a:ext>
            </a:extLst>
          </xdr:cNvPr>
          <xdr:cNvSpPr txBox="1">
            <a:spLocks noChangeArrowheads="1"/>
          </xdr:cNvSpPr>
        </xdr:nvSpPr>
        <xdr:spPr bwMode="auto">
          <a:xfrm>
            <a:off x="1046590" y="1107255"/>
            <a:ext cx="1223690" cy="1557181"/>
          </a:xfrm>
          <a:prstGeom prst="rect">
            <a:avLst/>
          </a:prstGeom>
          <a:solidFill>
            <a:schemeClr val="bg1">
              <a:lumMod val="85000"/>
            </a:schemeClr>
          </a:solidFill>
          <a:ln w="9525">
            <a:noFill/>
            <a:miter lim="800000"/>
            <a:headEnd/>
            <a:tailEnd/>
          </a:ln>
        </xdr:spPr>
        <xdr:txBody>
          <a:bodyPr wrap="square">
            <a:noAutofit/>
          </a:bodyPr>
          <a:lstStyle>
            <a:defPPr>
              <a:defRPr lang="en-US"/>
            </a:defPPr>
            <a:lvl1pPr algn="l" rtl="0" fontAlgn="base">
              <a:spcBef>
                <a:spcPct val="0"/>
              </a:spcBef>
              <a:spcAft>
                <a:spcPct val="0"/>
              </a:spcAft>
              <a:defRPr sz="2400" kern="1200">
                <a:solidFill>
                  <a:schemeClr val="tx1"/>
                </a:solidFill>
                <a:latin typeface="Arial" pitchFamily="34" charset="0"/>
                <a:ea typeface="ＭＳ Ｐゴシック"/>
                <a:cs typeface="ＭＳ Ｐゴシック"/>
              </a:defRPr>
            </a:lvl1pPr>
            <a:lvl2pPr marL="457200" algn="l" rtl="0" fontAlgn="base">
              <a:spcBef>
                <a:spcPct val="0"/>
              </a:spcBef>
              <a:spcAft>
                <a:spcPct val="0"/>
              </a:spcAft>
              <a:defRPr sz="2400" kern="1200">
                <a:solidFill>
                  <a:schemeClr val="tx1"/>
                </a:solidFill>
                <a:latin typeface="Arial" pitchFamily="34" charset="0"/>
                <a:ea typeface="ＭＳ Ｐゴシック"/>
                <a:cs typeface="ＭＳ Ｐゴシック"/>
              </a:defRPr>
            </a:lvl2pPr>
            <a:lvl3pPr marL="914400" algn="l" rtl="0" fontAlgn="base">
              <a:spcBef>
                <a:spcPct val="0"/>
              </a:spcBef>
              <a:spcAft>
                <a:spcPct val="0"/>
              </a:spcAft>
              <a:defRPr sz="2400" kern="1200">
                <a:solidFill>
                  <a:schemeClr val="tx1"/>
                </a:solidFill>
                <a:latin typeface="Arial" pitchFamily="34" charset="0"/>
                <a:ea typeface="ＭＳ Ｐゴシック"/>
                <a:cs typeface="ＭＳ Ｐゴシック"/>
              </a:defRPr>
            </a:lvl3pPr>
            <a:lvl4pPr marL="1371600" algn="l" rtl="0" fontAlgn="base">
              <a:spcBef>
                <a:spcPct val="0"/>
              </a:spcBef>
              <a:spcAft>
                <a:spcPct val="0"/>
              </a:spcAft>
              <a:defRPr sz="2400" kern="1200">
                <a:solidFill>
                  <a:schemeClr val="tx1"/>
                </a:solidFill>
                <a:latin typeface="Arial" pitchFamily="34" charset="0"/>
                <a:ea typeface="ＭＳ Ｐゴシック"/>
                <a:cs typeface="ＭＳ Ｐゴシック"/>
              </a:defRPr>
            </a:lvl4pPr>
            <a:lvl5pPr marL="1828800" algn="l" rtl="0" fontAlgn="base">
              <a:spcBef>
                <a:spcPct val="0"/>
              </a:spcBef>
              <a:spcAft>
                <a:spcPct val="0"/>
              </a:spcAft>
              <a:defRPr sz="2400" kern="1200">
                <a:solidFill>
                  <a:schemeClr val="tx1"/>
                </a:solidFill>
                <a:latin typeface="Arial" pitchFamily="34" charset="0"/>
                <a:ea typeface="ＭＳ Ｐゴシック"/>
                <a:cs typeface="ＭＳ Ｐゴシック"/>
              </a:defRPr>
            </a:lvl5pPr>
            <a:lvl6pPr marL="2286000" algn="l" defTabSz="914400" rtl="0" eaLnBrk="1" latinLnBrk="0" hangingPunct="1">
              <a:defRPr sz="2400" kern="1200">
                <a:solidFill>
                  <a:schemeClr val="tx1"/>
                </a:solidFill>
                <a:latin typeface="Arial" pitchFamily="34" charset="0"/>
                <a:ea typeface="ＭＳ Ｐゴシック"/>
                <a:cs typeface="ＭＳ Ｐゴシック"/>
              </a:defRPr>
            </a:lvl6pPr>
            <a:lvl7pPr marL="2743200" algn="l" defTabSz="914400" rtl="0" eaLnBrk="1" latinLnBrk="0" hangingPunct="1">
              <a:defRPr sz="2400" kern="1200">
                <a:solidFill>
                  <a:schemeClr val="tx1"/>
                </a:solidFill>
                <a:latin typeface="Arial" pitchFamily="34" charset="0"/>
                <a:ea typeface="ＭＳ Ｐゴシック"/>
                <a:cs typeface="ＭＳ Ｐゴシック"/>
              </a:defRPr>
            </a:lvl7pPr>
            <a:lvl8pPr marL="3200400" algn="l" defTabSz="914400" rtl="0" eaLnBrk="1" latinLnBrk="0" hangingPunct="1">
              <a:defRPr sz="2400" kern="1200">
                <a:solidFill>
                  <a:schemeClr val="tx1"/>
                </a:solidFill>
                <a:latin typeface="Arial" pitchFamily="34" charset="0"/>
                <a:ea typeface="ＭＳ Ｐゴシック"/>
                <a:cs typeface="ＭＳ Ｐゴシック"/>
              </a:defRPr>
            </a:lvl8pPr>
            <a:lvl9pPr marL="3657600" algn="l" defTabSz="914400" rtl="0" eaLnBrk="1" latinLnBrk="0" hangingPunct="1">
              <a:defRPr sz="2400" kern="1200">
                <a:solidFill>
                  <a:schemeClr val="tx1"/>
                </a:solidFill>
                <a:latin typeface="Arial" pitchFamily="34" charset="0"/>
                <a:ea typeface="ＭＳ Ｐゴシック"/>
                <a:cs typeface="ＭＳ Ｐゴシック"/>
              </a:defRPr>
            </a:lvl9pPr>
          </a:lstStyle>
          <a:p>
            <a:pPr algn="r" fontAlgn="auto">
              <a:spcBef>
                <a:spcPts val="0"/>
              </a:spcBef>
              <a:spcAft>
                <a:spcPts val="0"/>
              </a:spcAft>
              <a:defRPr/>
            </a:pPr>
            <a:r>
              <a:rPr lang="ar-SA" sz="2000" b="1">
                <a:solidFill>
                  <a:prstClr val="black"/>
                </a:solidFill>
                <a:latin typeface="DIN NEXT™ ARABIC REGULAR" panose="020B0503020203050203" pitchFamily="34" charset="-78"/>
                <a:cs typeface="DIN NEXT™ ARABIC REGULAR" panose="020B0503020203050203" pitchFamily="34" charset="-78"/>
              </a:rPr>
              <a:t>شبه مؤكد</a:t>
            </a:r>
            <a:endParaRPr lang="en-US" sz="2000" b="1">
              <a:solidFill>
                <a:prstClr val="black"/>
              </a:solidFill>
              <a:latin typeface="DIN NEXT™ ARABIC REGULAR" panose="020B0503020203050203" pitchFamily="34" charset="-78"/>
              <a:cs typeface="DIN NEXT™ ARABIC REGULAR" panose="020B0503020203050203" pitchFamily="34" charset="-78"/>
            </a:endParaRPr>
          </a:p>
          <a:p>
            <a:pPr algn="r" fontAlgn="auto">
              <a:spcBef>
                <a:spcPts val="0"/>
              </a:spcBef>
              <a:spcAft>
                <a:spcPts val="0"/>
              </a:spcAft>
              <a:defRPr/>
            </a:pPr>
            <a:endParaRPr lang="en-US" sz="1050" b="1">
              <a:solidFill>
                <a:prstClr val="black"/>
              </a:solidFill>
              <a:latin typeface="DIN NEXT™ ARABIC REGULAR" panose="020B0503020203050203" pitchFamily="34" charset="-78"/>
              <a:cs typeface="DIN NEXT™ ARABIC REGULAR" panose="020B0503020203050203" pitchFamily="34" charset="-78"/>
            </a:endParaRPr>
          </a:p>
          <a:p>
            <a:pPr algn="r" fontAlgn="auto">
              <a:spcBef>
                <a:spcPts val="0"/>
              </a:spcBef>
              <a:spcAft>
                <a:spcPts val="0"/>
              </a:spcAft>
              <a:defRPr/>
            </a:pPr>
            <a:r>
              <a:rPr lang="ar-SA" sz="2000" b="1">
                <a:solidFill>
                  <a:prstClr val="black"/>
                </a:solidFill>
                <a:latin typeface="DIN NEXT™ ARABIC REGULAR" panose="020B0503020203050203" pitchFamily="34" charset="-78"/>
                <a:cs typeface="DIN NEXT™ ARABIC REGULAR" panose="020B0503020203050203" pitchFamily="34" charset="-78"/>
              </a:rPr>
              <a:t>مرجح</a:t>
            </a:r>
            <a:endParaRPr lang="en-US" sz="2000" b="1">
              <a:solidFill>
                <a:prstClr val="black"/>
              </a:solidFill>
              <a:latin typeface="DIN NEXT™ ARABIC REGULAR" panose="020B0503020203050203" pitchFamily="34" charset="-78"/>
              <a:cs typeface="DIN NEXT™ ARABIC REGULAR" panose="020B0503020203050203" pitchFamily="34" charset="-78"/>
            </a:endParaRPr>
          </a:p>
          <a:p>
            <a:pPr algn="r" fontAlgn="auto">
              <a:spcBef>
                <a:spcPts val="0"/>
              </a:spcBef>
              <a:spcAft>
                <a:spcPts val="0"/>
              </a:spcAft>
              <a:defRPr/>
            </a:pPr>
            <a:endParaRPr lang="en-US" sz="900" b="1">
              <a:solidFill>
                <a:prstClr val="black"/>
              </a:solidFill>
              <a:latin typeface="DIN NEXT™ ARABIC REGULAR" panose="020B0503020203050203" pitchFamily="34" charset="-78"/>
              <a:cs typeface="DIN NEXT™ ARABIC REGULAR" panose="020B0503020203050203" pitchFamily="34" charset="-78"/>
            </a:endParaRPr>
          </a:p>
          <a:p>
            <a:pPr algn="r" fontAlgn="auto">
              <a:spcBef>
                <a:spcPts val="600"/>
              </a:spcBef>
              <a:spcAft>
                <a:spcPts val="0"/>
              </a:spcAft>
              <a:defRPr/>
            </a:pPr>
            <a:r>
              <a:rPr lang="ar-SA" sz="2000" b="1">
                <a:solidFill>
                  <a:prstClr val="black"/>
                </a:solidFill>
                <a:latin typeface="DIN NEXT™ ARABIC REGULAR" panose="020B0503020203050203" pitchFamily="34" charset="-78"/>
                <a:cs typeface="DIN NEXT™ ARABIC REGULAR" panose="020B0503020203050203" pitchFamily="34" charset="-78"/>
              </a:rPr>
              <a:t>ممكن</a:t>
            </a:r>
            <a:endParaRPr lang="en-US" sz="2000" b="1">
              <a:solidFill>
                <a:prstClr val="black"/>
              </a:solidFill>
              <a:latin typeface="DIN NEXT™ ARABIC REGULAR" panose="020B0503020203050203" pitchFamily="34" charset="-78"/>
              <a:cs typeface="DIN NEXT™ ARABIC REGULAR" panose="020B0503020203050203" pitchFamily="34" charset="-78"/>
            </a:endParaRPr>
          </a:p>
          <a:p>
            <a:pPr algn="r" fontAlgn="auto">
              <a:spcBef>
                <a:spcPts val="0"/>
              </a:spcBef>
              <a:spcAft>
                <a:spcPts val="0"/>
              </a:spcAft>
              <a:defRPr/>
            </a:pPr>
            <a:endParaRPr lang="en-US" sz="700" b="1">
              <a:solidFill>
                <a:prstClr val="black"/>
              </a:solidFill>
              <a:latin typeface="DIN NEXT™ ARABIC REGULAR" panose="020B0503020203050203" pitchFamily="34" charset="-78"/>
              <a:cs typeface="DIN NEXT™ ARABIC REGULAR" panose="020B0503020203050203" pitchFamily="34" charset="-78"/>
            </a:endParaRPr>
          </a:p>
          <a:p>
            <a:pPr algn="r" fontAlgn="auto">
              <a:spcBef>
                <a:spcPts val="600"/>
              </a:spcBef>
              <a:spcAft>
                <a:spcPts val="0"/>
              </a:spcAft>
              <a:defRPr/>
            </a:pPr>
            <a:r>
              <a:rPr lang="ar-SA" sz="2000" b="1">
                <a:solidFill>
                  <a:prstClr val="black"/>
                </a:solidFill>
                <a:latin typeface="DIN NEXT™ ARABIC REGULAR" panose="020B0503020203050203" pitchFamily="34" charset="-78"/>
                <a:cs typeface="DIN NEXT™ ARABIC REGULAR" panose="020B0503020203050203" pitchFamily="34" charset="-78"/>
              </a:rPr>
              <a:t>غير مرجح</a:t>
            </a:r>
            <a:endParaRPr lang="en-US" sz="2000" b="1">
              <a:solidFill>
                <a:prstClr val="black"/>
              </a:solidFill>
              <a:latin typeface="DIN NEXT™ ARABIC REGULAR" panose="020B0503020203050203" pitchFamily="34" charset="-78"/>
              <a:cs typeface="DIN NEXT™ ARABIC REGULAR" panose="020B0503020203050203" pitchFamily="34" charset="-78"/>
            </a:endParaRPr>
          </a:p>
          <a:p>
            <a:pPr algn="r" fontAlgn="auto">
              <a:spcBef>
                <a:spcPts val="0"/>
              </a:spcBef>
              <a:spcAft>
                <a:spcPts val="600"/>
              </a:spcAft>
              <a:defRPr/>
            </a:pPr>
            <a:endParaRPr lang="en-US" sz="1000" b="1">
              <a:solidFill>
                <a:prstClr val="black"/>
              </a:solidFill>
              <a:latin typeface="DIN NEXT™ ARABIC REGULAR" panose="020B0503020203050203" pitchFamily="34" charset="-78"/>
              <a:cs typeface="DIN NEXT™ ARABIC REGULAR" panose="020B0503020203050203" pitchFamily="34" charset="-78"/>
            </a:endParaRPr>
          </a:p>
          <a:p>
            <a:pPr algn="r" fontAlgn="auto">
              <a:spcBef>
                <a:spcPts val="0"/>
              </a:spcBef>
              <a:spcAft>
                <a:spcPts val="0"/>
              </a:spcAft>
              <a:defRPr/>
            </a:pPr>
            <a:r>
              <a:rPr lang="ar-SA" sz="2000" b="1">
                <a:solidFill>
                  <a:prstClr val="black"/>
                </a:solidFill>
                <a:latin typeface="DIN NEXT™ ARABIC REGULAR" panose="020B0503020203050203" pitchFamily="34" charset="-78"/>
                <a:cs typeface="DIN NEXT™ ARABIC REGULAR" panose="020B0503020203050203" pitchFamily="34" charset="-78"/>
              </a:rPr>
              <a:t>نادر</a:t>
            </a:r>
            <a:endParaRPr lang="en-US" sz="2000" b="1">
              <a:solidFill>
                <a:prstClr val="black"/>
              </a:solidFill>
              <a:latin typeface="DIN NEXT™ ARABIC REGULAR" panose="020B0503020203050203" pitchFamily="34" charset="-78"/>
              <a:cs typeface="DIN NEXT™ ARABIC REGULAR" panose="020B0503020203050203" pitchFamily="34" charset="-78"/>
            </a:endParaRPr>
          </a:p>
        </xdr:txBody>
      </xdr:sp>
      <xdr:sp macro="" textlink="">
        <xdr:nvSpPr>
          <xdr:cNvPr id="47" name="TextBox 24">
            <a:extLst>
              <a:ext uri="{FF2B5EF4-FFF2-40B4-BE49-F238E27FC236}">
                <a16:creationId xmlns:a16="http://schemas.microsoft.com/office/drawing/2014/main" id="{00000000-0008-0000-0200-00002F000000}"/>
              </a:ext>
            </a:extLst>
          </xdr:cNvPr>
          <xdr:cNvSpPr txBox="1">
            <a:spLocks noChangeArrowheads="1"/>
          </xdr:cNvSpPr>
        </xdr:nvSpPr>
        <xdr:spPr bwMode="auto">
          <a:xfrm>
            <a:off x="1838081" y="442235"/>
            <a:ext cx="1949630" cy="391175"/>
          </a:xfrm>
          <a:prstGeom prst="rect">
            <a:avLst/>
          </a:prstGeom>
          <a:solidFill>
            <a:schemeClr val="bg1">
              <a:lumMod val="85000"/>
            </a:schemeClr>
          </a:solidFill>
          <a:ln w="9525">
            <a:noFill/>
            <a:miter lim="800000"/>
            <a:headEnd/>
            <a:tailEnd/>
          </a:ln>
        </xdr:spPr>
        <xdr:txBody>
          <a:bodyPr wrap="square">
            <a:spAutoFit/>
          </a:bodyPr>
          <a:lstStyle>
            <a:defPPr>
              <a:defRPr lang="en-US"/>
            </a:defPPr>
            <a:lvl1pPr algn="l" rtl="0" fontAlgn="base">
              <a:spcBef>
                <a:spcPct val="0"/>
              </a:spcBef>
              <a:spcAft>
                <a:spcPct val="0"/>
              </a:spcAft>
              <a:defRPr sz="2400" kern="1200">
                <a:solidFill>
                  <a:schemeClr val="tx1"/>
                </a:solidFill>
                <a:latin typeface="Arial" pitchFamily="34" charset="0"/>
                <a:ea typeface="ＭＳ Ｐゴシック"/>
                <a:cs typeface="ＭＳ Ｐゴシック"/>
              </a:defRPr>
            </a:lvl1pPr>
            <a:lvl2pPr marL="457200" algn="l" rtl="0" fontAlgn="base">
              <a:spcBef>
                <a:spcPct val="0"/>
              </a:spcBef>
              <a:spcAft>
                <a:spcPct val="0"/>
              </a:spcAft>
              <a:defRPr sz="2400" kern="1200">
                <a:solidFill>
                  <a:schemeClr val="tx1"/>
                </a:solidFill>
                <a:latin typeface="Arial" pitchFamily="34" charset="0"/>
                <a:ea typeface="ＭＳ Ｐゴシック"/>
                <a:cs typeface="ＭＳ Ｐゴシック"/>
              </a:defRPr>
            </a:lvl2pPr>
            <a:lvl3pPr marL="914400" algn="l" rtl="0" fontAlgn="base">
              <a:spcBef>
                <a:spcPct val="0"/>
              </a:spcBef>
              <a:spcAft>
                <a:spcPct val="0"/>
              </a:spcAft>
              <a:defRPr sz="2400" kern="1200">
                <a:solidFill>
                  <a:schemeClr val="tx1"/>
                </a:solidFill>
                <a:latin typeface="Arial" pitchFamily="34" charset="0"/>
                <a:ea typeface="ＭＳ Ｐゴシック"/>
                <a:cs typeface="ＭＳ Ｐゴシック"/>
              </a:defRPr>
            </a:lvl3pPr>
            <a:lvl4pPr marL="1371600" algn="l" rtl="0" fontAlgn="base">
              <a:spcBef>
                <a:spcPct val="0"/>
              </a:spcBef>
              <a:spcAft>
                <a:spcPct val="0"/>
              </a:spcAft>
              <a:defRPr sz="2400" kern="1200">
                <a:solidFill>
                  <a:schemeClr val="tx1"/>
                </a:solidFill>
                <a:latin typeface="Arial" pitchFamily="34" charset="0"/>
                <a:ea typeface="ＭＳ Ｐゴシック"/>
                <a:cs typeface="ＭＳ Ｐゴシック"/>
              </a:defRPr>
            </a:lvl4pPr>
            <a:lvl5pPr marL="1828800" algn="l" rtl="0" fontAlgn="base">
              <a:spcBef>
                <a:spcPct val="0"/>
              </a:spcBef>
              <a:spcAft>
                <a:spcPct val="0"/>
              </a:spcAft>
              <a:defRPr sz="2400" kern="1200">
                <a:solidFill>
                  <a:schemeClr val="tx1"/>
                </a:solidFill>
                <a:latin typeface="Arial" pitchFamily="34" charset="0"/>
                <a:ea typeface="ＭＳ Ｐゴシック"/>
                <a:cs typeface="ＭＳ Ｐゴシック"/>
              </a:defRPr>
            </a:lvl5pPr>
            <a:lvl6pPr marL="2286000" algn="l" defTabSz="914400" rtl="0" eaLnBrk="1" latinLnBrk="0" hangingPunct="1">
              <a:defRPr sz="2400" kern="1200">
                <a:solidFill>
                  <a:schemeClr val="tx1"/>
                </a:solidFill>
                <a:latin typeface="Arial" pitchFamily="34" charset="0"/>
                <a:ea typeface="ＭＳ Ｐゴシック"/>
                <a:cs typeface="ＭＳ Ｐゴシック"/>
              </a:defRPr>
            </a:lvl6pPr>
            <a:lvl7pPr marL="2743200" algn="l" defTabSz="914400" rtl="0" eaLnBrk="1" latinLnBrk="0" hangingPunct="1">
              <a:defRPr sz="2400" kern="1200">
                <a:solidFill>
                  <a:schemeClr val="tx1"/>
                </a:solidFill>
                <a:latin typeface="Arial" pitchFamily="34" charset="0"/>
                <a:ea typeface="ＭＳ Ｐゴシック"/>
                <a:cs typeface="ＭＳ Ｐゴシック"/>
              </a:defRPr>
            </a:lvl7pPr>
            <a:lvl8pPr marL="3200400" algn="l" defTabSz="914400" rtl="0" eaLnBrk="1" latinLnBrk="0" hangingPunct="1">
              <a:defRPr sz="2400" kern="1200">
                <a:solidFill>
                  <a:schemeClr val="tx1"/>
                </a:solidFill>
                <a:latin typeface="Arial" pitchFamily="34" charset="0"/>
                <a:ea typeface="ＭＳ Ｐゴシック"/>
                <a:cs typeface="ＭＳ Ｐゴシック"/>
              </a:defRPr>
            </a:lvl8pPr>
            <a:lvl9pPr marL="3657600" algn="l" defTabSz="914400" rtl="0" eaLnBrk="1" latinLnBrk="0" hangingPunct="1">
              <a:defRPr sz="2400" kern="1200">
                <a:solidFill>
                  <a:schemeClr val="tx1"/>
                </a:solidFill>
                <a:latin typeface="Arial" pitchFamily="34" charset="0"/>
                <a:ea typeface="ＭＳ Ｐゴシック"/>
                <a:cs typeface="ＭＳ Ｐゴシック"/>
              </a:defRPr>
            </a:lvl9pPr>
          </a:lstStyle>
          <a:p>
            <a:pPr algn="ctr" fontAlgn="auto">
              <a:spcBef>
                <a:spcPts val="0"/>
              </a:spcBef>
              <a:spcAft>
                <a:spcPts val="0"/>
              </a:spcAft>
              <a:defRPr/>
            </a:pPr>
            <a:r>
              <a:rPr lang="ar-SA" sz="2400" b="1">
                <a:solidFill>
                  <a:prstClr val="black"/>
                </a:solidFill>
                <a:latin typeface="DIN NEXT™ ARABIC REGULAR" panose="020B0503020203050203" pitchFamily="34" charset="-78"/>
                <a:cs typeface="DIN NEXT™ ARABIC REGULAR" panose="020B0503020203050203" pitchFamily="34" charset="-78"/>
              </a:rPr>
              <a:t>مصفوفة الخطر</a:t>
            </a:r>
            <a:endParaRPr lang="en-US" sz="2400" b="1">
              <a:solidFill>
                <a:prstClr val="black"/>
              </a:solidFill>
              <a:latin typeface="DIN NEXT™ ARABIC REGULAR" panose="020B0503020203050203" pitchFamily="34" charset="-78"/>
              <a:cs typeface="DIN NEXT™ ARABIC REGULAR" panose="020B0503020203050203" pitchFamily="34" charset="-78"/>
            </a:endParaRPr>
          </a:p>
        </xdr:txBody>
      </xdr:sp>
      <xdr:sp macro="" textlink="">
        <xdr:nvSpPr>
          <xdr:cNvPr id="48" name="TextBox 34">
            <a:extLst>
              <a:ext uri="{FF2B5EF4-FFF2-40B4-BE49-F238E27FC236}">
                <a16:creationId xmlns:a16="http://schemas.microsoft.com/office/drawing/2014/main" id="{00000000-0008-0000-0200-000030000000}"/>
              </a:ext>
            </a:extLst>
          </xdr:cNvPr>
          <xdr:cNvSpPr txBox="1">
            <a:spLocks noChangeArrowheads="1"/>
          </xdr:cNvSpPr>
        </xdr:nvSpPr>
        <xdr:spPr bwMode="auto">
          <a:xfrm>
            <a:off x="1945188" y="2876439"/>
            <a:ext cx="1993900" cy="22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sz="2400" kern="1200">
                <a:solidFill>
                  <a:schemeClr val="tx1"/>
                </a:solidFill>
                <a:latin typeface="Arial" pitchFamily="34" charset="0"/>
                <a:ea typeface="ＭＳ Ｐゴシック"/>
                <a:cs typeface="ＭＳ Ｐゴシック"/>
              </a:defRPr>
            </a:lvl1pPr>
            <a:lvl2pPr marL="457200" algn="l" rtl="0" fontAlgn="base">
              <a:spcBef>
                <a:spcPct val="0"/>
              </a:spcBef>
              <a:spcAft>
                <a:spcPct val="0"/>
              </a:spcAft>
              <a:defRPr sz="2400" kern="1200">
                <a:solidFill>
                  <a:schemeClr val="tx1"/>
                </a:solidFill>
                <a:latin typeface="Arial" pitchFamily="34" charset="0"/>
                <a:ea typeface="ＭＳ Ｐゴシック"/>
                <a:cs typeface="ＭＳ Ｐゴシック"/>
              </a:defRPr>
            </a:lvl2pPr>
            <a:lvl3pPr marL="914400" algn="l" rtl="0" fontAlgn="base">
              <a:spcBef>
                <a:spcPct val="0"/>
              </a:spcBef>
              <a:spcAft>
                <a:spcPct val="0"/>
              </a:spcAft>
              <a:defRPr sz="2400" kern="1200">
                <a:solidFill>
                  <a:schemeClr val="tx1"/>
                </a:solidFill>
                <a:latin typeface="Arial" pitchFamily="34" charset="0"/>
                <a:ea typeface="ＭＳ Ｐゴシック"/>
                <a:cs typeface="ＭＳ Ｐゴシック"/>
              </a:defRPr>
            </a:lvl3pPr>
            <a:lvl4pPr marL="1371600" algn="l" rtl="0" fontAlgn="base">
              <a:spcBef>
                <a:spcPct val="0"/>
              </a:spcBef>
              <a:spcAft>
                <a:spcPct val="0"/>
              </a:spcAft>
              <a:defRPr sz="2400" kern="1200">
                <a:solidFill>
                  <a:schemeClr val="tx1"/>
                </a:solidFill>
                <a:latin typeface="Arial" pitchFamily="34" charset="0"/>
                <a:ea typeface="ＭＳ Ｐゴシック"/>
                <a:cs typeface="ＭＳ Ｐゴシック"/>
              </a:defRPr>
            </a:lvl4pPr>
            <a:lvl5pPr marL="1828800" algn="l" rtl="0" fontAlgn="base">
              <a:spcBef>
                <a:spcPct val="0"/>
              </a:spcBef>
              <a:spcAft>
                <a:spcPct val="0"/>
              </a:spcAft>
              <a:defRPr sz="2400" kern="1200">
                <a:solidFill>
                  <a:schemeClr val="tx1"/>
                </a:solidFill>
                <a:latin typeface="Arial" pitchFamily="34" charset="0"/>
                <a:ea typeface="ＭＳ Ｐゴシック"/>
                <a:cs typeface="ＭＳ Ｐゴシック"/>
              </a:defRPr>
            </a:lvl5pPr>
            <a:lvl6pPr marL="2286000" algn="l" defTabSz="914400" rtl="0" eaLnBrk="1" latinLnBrk="0" hangingPunct="1">
              <a:defRPr sz="2400" kern="1200">
                <a:solidFill>
                  <a:schemeClr val="tx1"/>
                </a:solidFill>
                <a:latin typeface="Arial" pitchFamily="34" charset="0"/>
                <a:ea typeface="ＭＳ Ｐゴシック"/>
                <a:cs typeface="ＭＳ Ｐゴシック"/>
              </a:defRPr>
            </a:lvl6pPr>
            <a:lvl7pPr marL="2743200" algn="l" defTabSz="914400" rtl="0" eaLnBrk="1" latinLnBrk="0" hangingPunct="1">
              <a:defRPr sz="2400" kern="1200">
                <a:solidFill>
                  <a:schemeClr val="tx1"/>
                </a:solidFill>
                <a:latin typeface="Arial" pitchFamily="34" charset="0"/>
                <a:ea typeface="ＭＳ Ｐゴシック"/>
                <a:cs typeface="ＭＳ Ｐゴシック"/>
              </a:defRPr>
            </a:lvl7pPr>
            <a:lvl8pPr marL="3200400" algn="l" defTabSz="914400" rtl="0" eaLnBrk="1" latinLnBrk="0" hangingPunct="1">
              <a:defRPr sz="2400" kern="1200">
                <a:solidFill>
                  <a:schemeClr val="tx1"/>
                </a:solidFill>
                <a:latin typeface="Arial" pitchFamily="34" charset="0"/>
                <a:ea typeface="ＭＳ Ｐゴシック"/>
                <a:cs typeface="ＭＳ Ｐゴシック"/>
              </a:defRPr>
            </a:lvl8pPr>
            <a:lvl9pPr marL="3657600" algn="l" defTabSz="914400" rtl="0" eaLnBrk="1" latinLnBrk="0" hangingPunct="1">
              <a:defRPr sz="2400" kern="1200">
                <a:solidFill>
                  <a:schemeClr val="tx1"/>
                </a:solidFill>
                <a:latin typeface="Arial" pitchFamily="34" charset="0"/>
                <a:ea typeface="ＭＳ Ｐゴシック"/>
                <a:cs typeface="ＭＳ Ｐゴシック"/>
              </a:defRPr>
            </a:lvl9pPr>
          </a:lstStyle>
          <a:p>
            <a:pPr algn="ctr" eaLnBrk="1" hangingPunct="1"/>
            <a:r>
              <a:rPr lang="ar-SA" altLang="en-US" sz="1800" b="1" u="none">
                <a:solidFill>
                  <a:srgbClr val="000000"/>
                </a:solidFill>
                <a:latin typeface="DIN NEXT™ ARABIC REGULAR" panose="020B0503020203050203" pitchFamily="34" charset="-78"/>
                <a:cs typeface="DIN NEXT™ ARABIC REGULAR" panose="020B0503020203050203" pitchFamily="34" charset="-78"/>
              </a:rPr>
              <a:t>التأثير</a:t>
            </a:r>
            <a:endParaRPr lang="en-US" altLang="en-US" sz="1200" b="1" u="none">
              <a:solidFill>
                <a:srgbClr val="000000"/>
              </a:solidFill>
              <a:latin typeface="DIN NEXT™ ARABIC REGULAR" panose="020B0503020203050203" pitchFamily="34" charset="-78"/>
              <a:cs typeface="DIN NEXT™ ARABIC REGULAR" panose="020B0503020203050203" pitchFamily="34" charset="-78"/>
            </a:endParaRPr>
          </a:p>
        </xdr:txBody>
      </xdr:sp>
      <xdr:pic>
        <xdr:nvPicPr>
          <xdr:cNvPr id="49" name="table">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
          <a:stretch>
            <a:fillRect/>
          </a:stretch>
        </xdr:blipFill>
        <xdr:spPr>
          <a:xfrm>
            <a:off x="2264049" y="1073927"/>
            <a:ext cx="1474313" cy="1580259"/>
          </a:xfrm>
          <a:prstGeom prst="rect">
            <a:avLst/>
          </a:prstGeom>
        </xdr:spPr>
      </xdr:pic>
      <xdr:sp macro="" textlink="">
        <xdr:nvSpPr>
          <xdr:cNvPr id="50" name="TextBox 40">
            <a:extLst>
              <a:ext uri="{FF2B5EF4-FFF2-40B4-BE49-F238E27FC236}">
                <a16:creationId xmlns:a16="http://schemas.microsoft.com/office/drawing/2014/main" id="{00000000-0008-0000-0200-000032000000}"/>
              </a:ext>
            </a:extLst>
          </xdr:cNvPr>
          <xdr:cNvSpPr txBox="1">
            <a:spLocks noChangeArrowheads="1"/>
          </xdr:cNvSpPr>
        </xdr:nvSpPr>
        <xdr:spPr bwMode="auto">
          <a:xfrm>
            <a:off x="2270309" y="813409"/>
            <a:ext cx="1468437" cy="22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sz="2400" kern="1200">
                <a:solidFill>
                  <a:schemeClr val="tx1"/>
                </a:solidFill>
                <a:latin typeface="Arial" pitchFamily="34" charset="0"/>
                <a:ea typeface="ＭＳ Ｐゴシック"/>
                <a:cs typeface="ＭＳ Ｐゴシック"/>
              </a:defRPr>
            </a:lvl1pPr>
            <a:lvl2pPr marL="457200" algn="l" rtl="0" fontAlgn="base">
              <a:spcBef>
                <a:spcPct val="0"/>
              </a:spcBef>
              <a:spcAft>
                <a:spcPct val="0"/>
              </a:spcAft>
              <a:defRPr sz="2400" kern="1200">
                <a:solidFill>
                  <a:schemeClr val="tx1"/>
                </a:solidFill>
                <a:latin typeface="Arial" pitchFamily="34" charset="0"/>
                <a:ea typeface="ＭＳ Ｐゴシック"/>
                <a:cs typeface="ＭＳ Ｐゴシック"/>
              </a:defRPr>
            </a:lvl2pPr>
            <a:lvl3pPr marL="914400" algn="l" rtl="0" fontAlgn="base">
              <a:spcBef>
                <a:spcPct val="0"/>
              </a:spcBef>
              <a:spcAft>
                <a:spcPct val="0"/>
              </a:spcAft>
              <a:defRPr sz="2400" kern="1200">
                <a:solidFill>
                  <a:schemeClr val="tx1"/>
                </a:solidFill>
                <a:latin typeface="Arial" pitchFamily="34" charset="0"/>
                <a:ea typeface="ＭＳ Ｐゴシック"/>
                <a:cs typeface="ＭＳ Ｐゴシック"/>
              </a:defRPr>
            </a:lvl3pPr>
            <a:lvl4pPr marL="1371600" algn="l" rtl="0" fontAlgn="base">
              <a:spcBef>
                <a:spcPct val="0"/>
              </a:spcBef>
              <a:spcAft>
                <a:spcPct val="0"/>
              </a:spcAft>
              <a:defRPr sz="2400" kern="1200">
                <a:solidFill>
                  <a:schemeClr val="tx1"/>
                </a:solidFill>
                <a:latin typeface="Arial" pitchFamily="34" charset="0"/>
                <a:ea typeface="ＭＳ Ｐゴシック"/>
                <a:cs typeface="ＭＳ Ｐゴシック"/>
              </a:defRPr>
            </a:lvl4pPr>
            <a:lvl5pPr marL="1828800" algn="l" rtl="0" fontAlgn="base">
              <a:spcBef>
                <a:spcPct val="0"/>
              </a:spcBef>
              <a:spcAft>
                <a:spcPct val="0"/>
              </a:spcAft>
              <a:defRPr sz="2400" kern="1200">
                <a:solidFill>
                  <a:schemeClr val="tx1"/>
                </a:solidFill>
                <a:latin typeface="Arial" pitchFamily="34" charset="0"/>
                <a:ea typeface="ＭＳ Ｐゴシック"/>
                <a:cs typeface="ＭＳ Ｐゴシック"/>
              </a:defRPr>
            </a:lvl5pPr>
            <a:lvl6pPr marL="2286000" algn="l" defTabSz="914400" rtl="0" eaLnBrk="1" latinLnBrk="0" hangingPunct="1">
              <a:defRPr sz="2400" kern="1200">
                <a:solidFill>
                  <a:schemeClr val="tx1"/>
                </a:solidFill>
                <a:latin typeface="Arial" pitchFamily="34" charset="0"/>
                <a:ea typeface="ＭＳ Ｐゴシック"/>
                <a:cs typeface="ＭＳ Ｐゴシック"/>
              </a:defRPr>
            </a:lvl6pPr>
            <a:lvl7pPr marL="2743200" algn="l" defTabSz="914400" rtl="0" eaLnBrk="1" latinLnBrk="0" hangingPunct="1">
              <a:defRPr sz="2400" kern="1200">
                <a:solidFill>
                  <a:schemeClr val="tx1"/>
                </a:solidFill>
                <a:latin typeface="Arial" pitchFamily="34" charset="0"/>
                <a:ea typeface="ＭＳ Ｐゴシック"/>
                <a:cs typeface="ＭＳ Ｐゴシック"/>
              </a:defRPr>
            </a:lvl7pPr>
            <a:lvl8pPr marL="3200400" algn="l" defTabSz="914400" rtl="0" eaLnBrk="1" latinLnBrk="0" hangingPunct="1">
              <a:defRPr sz="2400" kern="1200">
                <a:solidFill>
                  <a:schemeClr val="tx1"/>
                </a:solidFill>
                <a:latin typeface="Arial" pitchFamily="34" charset="0"/>
                <a:ea typeface="ＭＳ Ｐゴシック"/>
                <a:cs typeface="ＭＳ Ｐゴシック"/>
              </a:defRPr>
            </a:lvl8pPr>
            <a:lvl9pPr marL="3657600" algn="l" defTabSz="914400" rtl="0" eaLnBrk="1" latinLnBrk="0" hangingPunct="1">
              <a:defRPr sz="2400" kern="1200">
                <a:solidFill>
                  <a:schemeClr val="tx1"/>
                </a:solidFill>
                <a:latin typeface="Arial" pitchFamily="34" charset="0"/>
                <a:ea typeface="ＭＳ Ｐゴシック"/>
                <a:cs typeface="ＭＳ Ｐゴシック"/>
              </a:defRPr>
            </a:lvl9pPr>
          </a:lstStyle>
          <a:p>
            <a:pPr algn="ctr" eaLnBrk="1" hangingPunct="1"/>
            <a:r>
              <a:rPr lang="ar-SA" altLang="en-US" sz="1800" b="1">
                <a:solidFill>
                  <a:srgbClr val="000000"/>
                </a:solidFill>
                <a:latin typeface="DIN NEXT™ ARABIC REGULAR" panose="020B0503020203050203" pitchFamily="34" charset="-78"/>
                <a:cs typeface="DIN NEXT™ ARABIC REGULAR" panose="020B0503020203050203" pitchFamily="34" charset="-78"/>
              </a:rPr>
              <a:t>الخطر</a:t>
            </a:r>
            <a:endParaRPr lang="en-US" altLang="en-US" sz="1400" b="1">
              <a:solidFill>
                <a:srgbClr val="000000"/>
              </a:solidFill>
              <a:latin typeface="DIN NEXT™ ARABIC REGULAR" panose="020B0503020203050203" pitchFamily="34" charset="-78"/>
              <a:cs typeface="DIN NEXT™ ARABIC REGULAR" panose="020B0503020203050203" pitchFamily="34" charset="-78"/>
            </a:endParaRPr>
          </a:p>
        </xdr:txBody>
      </xdr:sp>
      <xdr:sp macro="" textlink="">
        <xdr:nvSpPr>
          <xdr:cNvPr id="51" name="TextBox 21">
            <a:extLst>
              <a:ext uri="{FF2B5EF4-FFF2-40B4-BE49-F238E27FC236}">
                <a16:creationId xmlns:a16="http://schemas.microsoft.com/office/drawing/2014/main" id="{00000000-0008-0000-0200-000033000000}"/>
              </a:ext>
            </a:extLst>
          </xdr:cNvPr>
          <xdr:cNvSpPr txBox="1">
            <a:spLocks noChangeArrowheads="1"/>
          </xdr:cNvSpPr>
        </xdr:nvSpPr>
        <xdr:spPr bwMode="auto">
          <a:xfrm>
            <a:off x="2586260" y="2663883"/>
            <a:ext cx="226278" cy="282883"/>
          </a:xfrm>
          <a:prstGeom prst="rect">
            <a:avLst/>
          </a:prstGeom>
          <a:solidFill>
            <a:schemeClr val="bg1">
              <a:lumMod val="85000"/>
            </a:schemeClr>
          </a:solidFill>
          <a:ln w="9525">
            <a:noFill/>
            <a:miter lim="800000"/>
            <a:headEnd/>
            <a:tailEnd/>
          </a:ln>
        </xdr:spPr>
        <xdr:txBody>
          <a:bodyPr wrap="square">
            <a:spAutoFit/>
          </a:bodyPr>
          <a:lstStyle>
            <a:defPPr>
              <a:defRPr lang="en-US"/>
            </a:defPPr>
            <a:lvl1pPr algn="l" rtl="0" fontAlgn="base">
              <a:spcBef>
                <a:spcPct val="0"/>
              </a:spcBef>
              <a:spcAft>
                <a:spcPct val="0"/>
              </a:spcAft>
              <a:defRPr sz="2400" kern="1200">
                <a:solidFill>
                  <a:schemeClr val="tx1"/>
                </a:solidFill>
                <a:latin typeface="Arial" pitchFamily="34" charset="0"/>
                <a:ea typeface="ＭＳ Ｐゴシック"/>
                <a:cs typeface="ＭＳ Ｐゴシック"/>
              </a:defRPr>
            </a:lvl1pPr>
            <a:lvl2pPr marL="457200" algn="l" rtl="0" fontAlgn="base">
              <a:spcBef>
                <a:spcPct val="0"/>
              </a:spcBef>
              <a:spcAft>
                <a:spcPct val="0"/>
              </a:spcAft>
              <a:defRPr sz="2400" kern="1200">
                <a:solidFill>
                  <a:schemeClr val="tx1"/>
                </a:solidFill>
                <a:latin typeface="Arial" pitchFamily="34" charset="0"/>
                <a:ea typeface="ＭＳ Ｐゴシック"/>
                <a:cs typeface="ＭＳ Ｐゴシック"/>
              </a:defRPr>
            </a:lvl2pPr>
            <a:lvl3pPr marL="914400" algn="l" rtl="0" fontAlgn="base">
              <a:spcBef>
                <a:spcPct val="0"/>
              </a:spcBef>
              <a:spcAft>
                <a:spcPct val="0"/>
              </a:spcAft>
              <a:defRPr sz="2400" kern="1200">
                <a:solidFill>
                  <a:schemeClr val="tx1"/>
                </a:solidFill>
                <a:latin typeface="Arial" pitchFamily="34" charset="0"/>
                <a:ea typeface="ＭＳ Ｐゴシック"/>
                <a:cs typeface="ＭＳ Ｐゴシック"/>
              </a:defRPr>
            </a:lvl3pPr>
            <a:lvl4pPr marL="1371600" algn="l" rtl="0" fontAlgn="base">
              <a:spcBef>
                <a:spcPct val="0"/>
              </a:spcBef>
              <a:spcAft>
                <a:spcPct val="0"/>
              </a:spcAft>
              <a:defRPr sz="2400" kern="1200">
                <a:solidFill>
                  <a:schemeClr val="tx1"/>
                </a:solidFill>
                <a:latin typeface="Arial" pitchFamily="34" charset="0"/>
                <a:ea typeface="ＭＳ Ｐゴシック"/>
                <a:cs typeface="ＭＳ Ｐゴシック"/>
              </a:defRPr>
            </a:lvl4pPr>
            <a:lvl5pPr marL="1828800" algn="l" rtl="0" fontAlgn="base">
              <a:spcBef>
                <a:spcPct val="0"/>
              </a:spcBef>
              <a:spcAft>
                <a:spcPct val="0"/>
              </a:spcAft>
              <a:defRPr sz="2400" kern="1200">
                <a:solidFill>
                  <a:schemeClr val="tx1"/>
                </a:solidFill>
                <a:latin typeface="Arial" pitchFamily="34" charset="0"/>
                <a:ea typeface="ＭＳ Ｐゴシック"/>
                <a:cs typeface="ＭＳ Ｐゴシック"/>
              </a:defRPr>
            </a:lvl5pPr>
            <a:lvl6pPr marL="2286000" algn="l" defTabSz="914400" rtl="0" eaLnBrk="1" latinLnBrk="0" hangingPunct="1">
              <a:defRPr sz="2400" kern="1200">
                <a:solidFill>
                  <a:schemeClr val="tx1"/>
                </a:solidFill>
                <a:latin typeface="Arial" pitchFamily="34" charset="0"/>
                <a:ea typeface="ＭＳ Ｐゴシック"/>
                <a:cs typeface="ＭＳ Ｐゴシック"/>
              </a:defRPr>
            </a:lvl6pPr>
            <a:lvl7pPr marL="2743200" algn="l" defTabSz="914400" rtl="0" eaLnBrk="1" latinLnBrk="0" hangingPunct="1">
              <a:defRPr sz="2400" kern="1200">
                <a:solidFill>
                  <a:schemeClr val="tx1"/>
                </a:solidFill>
                <a:latin typeface="Arial" pitchFamily="34" charset="0"/>
                <a:ea typeface="ＭＳ Ｐゴシック"/>
                <a:cs typeface="ＭＳ Ｐゴシック"/>
              </a:defRPr>
            </a:lvl7pPr>
            <a:lvl8pPr marL="3200400" algn="l" defTabSz="914400" rtl="0" eaLnBrk="1" latinLnBrk="0" hangingPunct="1">
              <a:defRPr sz="2400" kern="1200">
                <a:solidFill>
                  <a:schemeClr val="tx1"/>
                </a:solidFill>
                <a:latin typeface="Arial" pitchFamily="34" charset="0"/>
                <a:ea typeface="ＭＳ Ｐゴシック"/>
                <a:cs typeface="ＭＳ Ｐゴシック"/>
              </a:defRPr>
            </a:lvl8pPr>
            <a:lvl9pPr marL="3657600" algn="l" defTabSz="914400" rtl="0" eaLnBrk="1" latinLnBrk="0" hangingPunct="1">
              <a:defRPr sz="2400" kern="1200">
                <a:solidFill>
                  <a:schemeClr val="tx1"/>
                </a:solidFill>
                <a:latin typeface="Arial" pitchFamily="34" charset="0"/>
                <a:ea typeface="ＭＳ Ｐゴシック"/>
                <a:cs typeface="ＭＳ Ｐゴシック"/>
              </a:defRPr>
            </a:lvl9pPr>
          </a:lstStyle>
          <a:p>
            <a:pPr fontAlgn="auto">
              <a:spcBef>
                <a:spcPts val="0"/>
              </a:spcBef>
              <a:spcAft>
                <a:spcPts val="0"/>
              </a:spcAft>
              <a:defRPr/>
            </a:pPr>
            <a:r>
              <a:rPr lang="en-US" sz="1600" b="1">
                <a:solidFill>
                  <a:prstClr val="black"/>
                </a:solidFill>
                <a:latin typeface="DIN NEXT™ ARABIC REGULAR" panose="020B0503020203050203" pitchFamily="34" charset="-78"/>
                <a:cs typeface="DIN NEXT™ ARABIC REGULAR" panose="020B0503020203050203" pitchFamily="34" charset="-78"/>
              </a:rPr>
              <a:t>B</a:t>
            </a:r>
          </a:p>
        </xdr:txBody>
      </xdr:sp>
      <xdr:sp macro="" textlink="">
        <xdr:nvSpPr>
          <xdr:cNvPr id="52" name="TextBox 21">
            <a:extLst>
              <a:ext uri="{FF2B5EF4-FFF2-40B4-BE49-F238E27FC236}">
                <a16:creationId xmlns:a16="http://schemas.microsoft.com/office/drawing/2014/main" id="{00000000-0008-0000-0200-000034000000}"/>
              </a:ext>
            </a:extLst>
          </xdr:cNvPr>
          <xdr:cNvSpPr txBox="1">
            <a:spLocks noChangeArrowheads="1"/>
          </xdr:cNvSpPr>
        </xdr:nvSpPr>
        <xdr:spPr bwMode="auto">
          <a:xfrm>
            <a:off x="2841389" y="2657624"/>
            <a:ext cx="246553" cy="282883"/>
          </a:xfrm>
          <a:prstGeom prst="rect">
            <a:avLst/>
          </a:prstGeom>
          <a:solidFill>
            <a:schemeClr val="bg1">
              <a:lumMod val="85000"/>
            </a:schemeClr>
          </a:solidFill>
          <a:ln w="9525">
            <a:noFill/>
            <a:miter lim="800000"/>
            <a:headEnd/>
            <a:tailEnd/>
          </a:ln>
        </xdr:spPr>
        <xdr:txBody>
          <a:bodyPr wrap="square">
            <a:spAutoFit/>
          </a:bodyPr>
          <a:lstStyle>
            <a:defPPr>
              <a:defRPr lang="en-US"/>
            </a:defPPr>
            <a:lvl1pPr algn="l" rtl="0" fontAlgn="base">
              <a:spcBef>
                <a:spcPct val="0"/>
              </a:spcBef>
              <a:spcAft>
                <a:spcPct val="0"/>
              </a:spcAft>
              <a:defRPr sz="2400" kern="1200">
                <a:solidFill>
                  <a:schemeClr val="tx1"/>
                </a:solidFill>
                <a:latin typeface="Arial" pitchFamily="34" charset="0"/>
                <a:ea typeface="ＭＳ Ｐゴシック"/>
                <a:cs typeface="ＭＳ Ｐゴシック"/>
              </a:defRPr>
            </a:lvl1pPr>
            <a:lvl2pPr marL="457200" algn="l" rtl="0" fontAlgn="base">
              <a:spcBef>
                <a:spcPct val="0"/>
              </a:spcBef>
              <a:spcAft>
                <a:spcPct val="0"/>
              </a:spcAft>
              <a:defRPr sz="2400" kern="1200">
                <a:solidFill>
                  <a:schemeClr val="tx1"/>
                </a:solidFill>
                <a:latin typeface="Arial" pitchFamily="34" charset="0"/>
                <a:ea typeface="ＭＳ Ｐゴシック"/>
                <a:cs typeface="ＭＳ Ｐゴシック"/>
              </a:defRPr>
            </a:lvl2pPr>
            <a:lvl3pPr marL="914400" algn="l" rtl="0" fontAlgn="base">
              <a:spcBef>
                <a:spcPct val="0"/>
              </a:spcBef>
              <a:spcAft>
                <a:spcPct val="0"/>
              </a:spcAft>
              <a:defRPr sz="2400" kern="1200">
                <a:solidFill>
                  <a:schemeClr val="tx1"/>
                </a:solidFill>
                <a:latin typeface="Arial" pitchFamily="34" charset="0"/>
                <a:ea typeface="ＭＳ Ｐゴシック"/>
                <a:cs typeface="ＭＳ Ｐゴシック"/>
              </a:defRPr>
            </a:lvl3pPr>
            <a:lvl4pPr marL="1371600" algn="l" rtl="0" fontAlgn="base">
              <a:spcBef>
                <a:spcPct val="0"/>
              </a:spcBef>
              <a:spcAft>
                <a:spcPct val="0"/>
              </a:spcAft>
              <a:defRPr sz="2400" kern="1200">
                <a:solidFill>
                  <a:schemeClr val="tx1"/>
                </a:solidFill>
                <a:latin typeface="Arial" pitchFamily="34" charset="0"/>
                <a:ea typeface="ＭＳ Ｐゴシック"/>
                <a:cs typeface="ＭＳ Ｐゴシック"/>
              </a:defRPr>
            </a:lvl4pPr>
            <a:lvl5pPr marL="1828800" algn="l" rtl="0" fontAlgn="base">
              <a:spcBef>
                <a:spcPct val="0"/>
              </a:spcBef>
              <a:spcAft>
                <a:spcPct val="0"/>
              </a:spcAft>
              <a:defRPr sz="2400" kern="1200">
                <a:solidFill>
                  <a:schemeClr val="tx1"/>
                </a:solidFill>
                <a:latin typeface="Arial" pitchFamily="34" charset="0"/>
                <a:ea typeface="ＭＳ Ｐゴシック"/>
                <a:cs typeface="ＭＳ Ｐゴシック"/>
              </a:defRPr>
            </a:lvl5pPr>
            <a:lvl6pPr marL="2286000" algn="l" defTabSz="914400" rtl="0" eaLnBrk="1" latinLnBrk="0" hangingPunct="1">
              <a:defRPr sz="2400" kern="1200">
                <a:solidFill>
                  <a:schemeClr val="tx1"/>
                </a:solidFill>
                <a:latin typeface="Arial" pitchFamily="34" charset="0"/>
                <a:ea typeface="ＭＳ Ｐゴシック"/>
                <a:cs typeface="ＭＳ Ｐゴシック"/>
              </a:defRPr>
            </a:lvl6pPr>
            <a:lvl7pPr marL="2743200" algn="l" defTabSz="914400" rtl="0" eaLnBrk="1" latinLnBrk="0" hangingPunct="1">
              <a:defRPr sz="2400" kern="1200">
                <a:solidFill>
                  <a:schemeClr val="tx1"/>
                </a:solidFill>
                <a:latin typeface="Arial" pitchFamily="34" charset="0"/>
                <a:ea typeface="ＭＳ Ｐゴシック"/>
                <a:cs typeface="ＭＳ Ｐゴシック"/>
              </a:defRPr>
            </a:lvl7pPr>
            <a:lvl8pPr marL="3200400" algn="l" defTabSz="914400" rtl="0" eaLnBrk="1" latinLnBrk="0" hangingPunct="1">
              <a:defRPr sz="2400" kern="1200">
                <a:solidFill>
                  <a:schemeClr val="tx1"/>
                </a:solidFill>
                <a:latin typeface="Arial" pitchFamily="34" charset="0"/>
                <a:ea typeface="ＭＳ Ｐゴシック"/>
                <a:cs typeface="ＭＳ Ｐゴシック"/>
              </a:defRPr>
            </a:lvl8pPr>
            <a:lvl9pPr marL="3657600" algn="l" defTabSz="914400" rtl="0" eaLnBrk="1" latinLnBrk="0" hangingPunct="1">
              <a:defRPr sz="2400" kern="1200">
                <a:solidFill>
                  <a:schemeClr val="tx1"/>
                </a:solidFill>
                <a:latin typeface="Arial" pitchFamily="34" charset="0"/>
                <a:ea typeface="ＭＳ Ｐゴシック"/>
                <a:cs typeface="ＭＳ Ｐゴシック"/>
              </a:defRPr>
            </a:lvl9pPr>
          </a:lstStyle>
          <a:p>
            <a:pPr fontAlgn="auto">
              <a:spcBef>
                <a:spcPts val="0"/>
              </a:spcBef>
              <a:spcAft>
                <a:spcPts val="0"/>
              </a:spcAft>
              <a:defRPr/>
            </a:pPr>
            <a:r>
              <a:rPr lang="en-US" sz="1600" b="1">
                <a:solidFill>
                  <a:prstClr val="black"/>
                </a:solidFill>
                <a:latin typeface="DIN NEXT™ ARABIC REGULAR" panose="020B0503020203050203" pitchFamily="34" charset="-78"/>
                <a:cs typeface="DIN NEXT™ ARABIC REGULAR" panose="020B0503020203050203" pitchFamily="34" charset="-78"/>
              </a:rPr>
              <a:t>C</a:t>
            </a:r>
          </a:p>
        </xdr:txBody>
      </xdr:sp>
      <xdr:sp macro="" textlink="">
        <xdr:nvSpPr>
          <xdr:cNvPr id="53" name="TextBox 21">
            <a:extLst>
              <a:ext uri="{FF2B5EF4-FFF2-40B4-BE49-F238E27FC236}">
                <a16:creationId xmlns:a16="http://schemas.microsoft.com/office/drawing/2014/main" id="{00000000-0008-0000-0200-000035000000}"/>
              </a:ext>
            </a:extLst>
          </xdr:cNvPr>
          <xdr:cNvSpPr txBox="1">
            <a:spLocks noChangeArrowheads="1"/>
          </xdr:cNvSpPr>
        </xdr:nvSpPr>
        <xdr:spPr bwMode="auto">
          <a:xfrm>
            <a:off x="3124843" y="2662887"/>
            <a:ext cx="264319" cy="282883"/>
          </a:xfrm>
          <a:prstGeom prst="rect">
            <a:avLst/>
          </a:prstGeom>
          <a:solidFill>
            <a:schemeClr val="bg1">
              <a:lumMod val="85000"/>
            </a:schemeClr>
          </a:solidFill>
          <a:ln w="9525">
            <a:noFill/>
            <a:miter lim="800000"/>
            <a:headEnd/>
            <a:tailEnd/>
          </a:ln>
        </xdr:spPr>
        <xdr:txBody>
          <a:bodyPr wrap="square">
            <a:spAutoFit/>
          </a:bodyPr>
          <a:lstStyle>
            <a:defPPr>
              <a:defRPr lang="en-US"/>
            </a:defPPr>
            <a:lvl1pPr algn="l" rtl="0" fontAlgn="base">
              <a:spcBef>
                <a:spcPct val="0"/>
              </a:spcBef>
              <a:spcAft>
                <a:spcPct val="0"/>
              </a:spcAft>
              <a:defRPr sz="2400" kern="1200">
                <a:solidFill>
                  <a:schemeClr val="tx1"/>
                </a:solidFill>
                <a:latin typeface="Arial" pitchFamily="34" charset="0"/>
                <a:ea typeface="ＭＳ Ｐゴシック"/>
                <a:cs typeface="ＭＳ Ｐゴシック"/>
              </a:defRPr>
            </a:lvl1pPr>
            <a:lvl2pPr marL="457200" algn="l" rtl="0" fontAlgn="base">
              <a:spcBef>
                <a:spcPct val="0"/>
              </a:spcBef>
              <a:spcAft>
                <a:spcPct val="0"/>
              </a:spcAft>
              <a:defRPr sz="2400" kern="1200">
                <a:solidFill>
                  <a:schemeClr val="tx1"/>
                </a:solidFill>
                <a:latin typeface="Arial" pitchFamily="34" charset="0"/>
                <a:ea typeface="ＭＳ Ｐゴシック"/>
                <a:cs typeface="ＭＳ Ｐゴシック"/>
              </a:defRPr>
            </a:lvl2pPr>
            <a:lvl3pPr marL="914400" algn="l" rtl="0" fontAlgn="base">
              <a:spcBef>
                <a:spcPct val="0"/>
              </a:spcBef>
              <a:spcAft>
                <a:spcPct val="0"/>
              </a:spcAft>
              <a:defRPr sz="2400" kern="1200">
                <a:solidFill>
                  <a:schemeClr val="tx1"/>
                </a:solidFill>
                <a:latin typeface="Arial" pitchFamily="34" charset="0"/>
                <a:ea typeface="ＭＳ Ｐゴシック"/>
                <a:cs typeface="ＭＳ Ｐゴシック"/>
              </a:defRPr>
            </a:lvl3pPr>
            <a:lvl4pPr marL="1371600" algn="l" rtl="0" fontAlgn="base">
              <a:spcBef>
                <a:spcPct val="0"/>
              </a:spcBef>
              <a:spcAft>
                <a:spcPct val="0"/>
              </a:spcAft>
              <a:defRPr sz="2400" kern="1200">
                <a:solidFill>
                  <a:schemeClr val="tx1"/>
                </a:solidFill>
                <a:latin typeface="Arial" pitchFamily="34" charset="0"/>
                <a:ea typeface="ＭＳ Ｐゴシック"/>
                <a:cs typeface="ＭＳ Ｐゴシック"/>
              </a:defRPr>
            </a:lvl4pPr>
            <a:lvl5pPr marL="1828800" algn="l" rtl="0" fontAlgn="base">
              <a:spcBef>
                <a:spcPct val="0"/>
              </a:spcBef>
              <a:spcAft>
                <a:spcPct val="0"/>
              </a:spcAft>
              <a:defRPr sz="2400" kern="1200">
                <a:solidFill>
                  <a:schemeClr val="tx1"/>
                </a:solidFill>
                <a:latin typeface="Arial" pitchFamily="34" charset="0"/>
                <a:ea typeface="ＭＳ Ｐゴシック"/>
                <a:cs typeface="ＭＳ Ｐゴシック"/>
              </a:defRPr>
            </a:lvl5pPr>
            <a:lvl6pPr marL="2286000" algn="l" defTabSz="914400" rtl="0" eaLnBrk="1" latinLnBrk="0" hangingPunct="1">
              <a:defRPr sz="2400" kern="1200">
                <a:solidFill>
                  <a:schemeClr val="tx1"/>
                </a:solidFill>
                <a:latin typeface="Arial" pitchFamily="34" charset="0"/>
                <a:ea typeface="ＭＳ Ｐゴシック"/>
                <a:cs typeface="ＭＳ Ｐゴシック"/>
              </a:defRPr>
            </a:lvl6pPr>
            <a:lvl7pPr marL="2743200" algn="l" defTabSz="914400" rtl="0" eaLnBrk="1" latinLnBrk="0" hangingPunct="1">
              <a:defRPr sz="2400" kern="1200">
                <a:solidFill>
                  <a:schemeClr val="tx1"/>
                </a:solidFill>
                <a:latin typeface="Arial" pitchFamily="34" charset="0"/>
                <a:ea typeface="ＭＳ Ｐゴシック"/>
                <a:cs typeface="ＭＳ Ｐゴシック"/>
              </a:defRPr>
            </a:lvl7pPr>
            <a:lvl8pPr marL="3200400" algn="l" defTabSz="914400" rtl="0" eaLnBrk="1" latinLnBrk="0" hangingPunct="1">
              <a:defRPr sz="2400" kern="1200">
                <a:solidFill>
                  <a:schemeClr val="tx1"/>
                </a:solidFill>
                <a:latin typeface="Arial" pitchFamily="34" charset="0"/>
                <a:ea typeface="ＭＳ Ｐゴシック"/>
                <a:cs typeface="ＭＳ Ｐゴシック"/>
              </a:defRPr>
            </a:lvl8pPr>
            <a:lvl9pPr marL="3657600" algn="l" defTabSz="914400" rtl="0" eaLnBrk="1" latinLnBrk="0" hangingPunct="1">
              <a:defRPr sz="2400" kern="1200">
                <a:solidFill>
                  <a:schemeClr val="tx1"/>
                </a:solidFill>
                <a:latin typeface="Arial" pitchFamily="34" charset="0"/>
                <a:ea typeface="ＭＳ Ｐゴシック"/>
                <a:cs typeface="ＭＳ Ｐゴシック"/>
              </a:defRPr>
            </a:lvl9pPr>
          </a:lstStyle>
          <a:p>
            <a:pPr fontAlgn="auto">
              <a:spcBef>
                <a:spcPts val="0"/>
              </a:spcBef>
              <a:spcAft>
                <a:spcPts val="0"/>
              </a:spcAft>
              <a:defRPr/>
            </a:pPr>
            <a:r>
              <a:rPr lang="en-US" sz="1600" b="1">
                <a:solidFill>
                  <a:prstClr val="black"/>
                </a:solidFill>
                <a:latin typeface="DIN NEXT™ ARABIC REGULAR" panose="020B0503020203050203" pitchFamily="34" charset="-78"/>
                <a:cs typeface="DIN NEXT™ ARABIC REGULAR" panose="020B0503020203050203" pitchFamily="34" charset="-78"/>
              </a:rPr>
              <a:t>D</a:t>
            </a:r>
          </a:p>
        </xdr:txBody>
      </xdr:sp>
      <xdr:sp macro="" textlink="">
        <xdr:nvSpPr>
          <xdr:cNvPr id="54" name="TextBox 21">
            <a:extLst>
              <a:ext uri="{FF2B5EF4-FFF2-40B4-BE49-F238E27FC236}">
                <a16:creationId xmlns:a16="http://schemas.microsoft.com/office/drawing/2014/main" id="{00000000-0008-0000-0200-000036000000}"/>
              </a:ext>
            </a:extLst>
          </xdr:cNvPr>
          <xdr:cNvSpPr txBox="1">
            <a:spLocks noChangeArrowheads="1"/>
          </xdr:cNvSpPr>
        </xdr:nvSpPr>
        <xdr:spPr bwMode="auto">
          <a:xfrm>
            <a:off x="3418422" y="2662887"/>
            <a:ext cx="246063" cy="282883"/>
          </a:xfrm>
          <a:prstGeom prst="rect">
            <a:avLst/>
          </a:prstGeom>
          <a:solidFill>
            <a:schemeClr val="bg1">
              <a:lumMod val="85000"/>
            </a:schemeClr>
          </a:solidFill>
          <a:ln w="9525">
            <a:noFill/>
            <a:miter lim="800000"/>
            <a:headEnd/>
            <a:tailEnd/>
          </a:ln>
        </xdr:spPr>
        <xdr:txBody>
          <a:bodyPr wrap="square">
            <a:spAutoFit/>
          </a:bodyPr>
          <a:lstStyle>
            <a:defPPr>
              <a:defRPr lang="en-US"/>
            </a:defPPr>
            <a:lvl1pPr algn="l" rtl="0" fontAlgn="base">
              <a:spcBef>
                <a:spcPct val="0"/>
              </a:spcBef>
              <a:spcAft>
                <a:spcPct val="0"/>
              </a:spcAft>
              <a:defRPr sz="2400" kern="1200">
                <a:solidFill>
                  <a:schemeClr val="tx1"/>
                </a:solidFill>
                <a:latin typeface="Arial" pitchFamily="34" charset="0"/>
                <a:ea typeface="ＭＳ Ｐゴシック"/>
                <a:cs typeface="ＭＳ Ｐゴシック"/>
              </a:defRPr>
            </a:lvl1pPr>
            <a:lvl2pPr marL="457200" algn="l" rtl="0" fontAlgn="base">
              <a:spcBef>
                <a:spcPct val="0"/>
              </a:spcBef>
              <a:spcAft>
                <a:spcPct val="0"/>
              </a:spcAft>
              <a:defRPr sz="2400" kern="1200">
                <a:solidFill>
                  <a:schemeClr val="tx1"/>
                </a:solidFill>
                <a:latin typeface="Arial" pitchFamily="34" charset="0"/>
                <a:ea typeface="ＭＳ Ｐゴシック"/>
                <a:cs typeface="ＭＳ Ｐゴシック"/>
              </a:defRPr>
            </a:lvl2pPr>
            <a:lvl3pPr marL="914400" algn="l" rtl="0" fontAlgn="base">
              <a:spcBef>
                <a:spcPct val="0"/>
              </a:spcBef>
              <a:spcAft>
                <a:spcPct val="0"/>
              </a:spcAft>
              <a:defRPr sz="2400" kern="1200">
                <a:solidFill>
                  <a:schemeClr val="tx1"/>
                </a:solidFill>
                <a:latin typeface="Arial" pitchFamily="34" charset="0"/>
                <a:ea typeface="ＭＳ Ｐゴシック"/>
                <a:cs typeface="ＭＳ Ｐゴシック"/>
              </a:defRPr>
            </a:lvl3pPr>
            <a:lvl4pPr marL="1371600" algn="l" rtl="0" fontAlgn="base">
              <a:spcBef>
                <a:spcPct val="0"/>
              </a:spcBef>
              <a:spcAft>
                <a:spcPct val="0"/>
              </a:spcAft>
              <a:defRPr sz="2400" kern="1200">
                <a:solidFill>
                  <a:schemeClr val="tx1"/>
                </a:solidFill>
                <a:latin typeface="Arial" pitchFamily="34" charset="0"/>
                <a:ea typeface="ＭＳ Ｐゴシック"/>
                <a:cs typeface="ＭＳ Ｐゴシック"/>
              </a:defRPr>
            </a:lvl4pPr>
            <a:lvl5pPr marL="1828800" algn="l" rtl="0" fontAlgn="base">
              <a:spcBef>
                <a:spcPct val="0"/>
              </a:spcBef>
              <a:spcAft>
                <a:spcPct val="0"/>
              </a:spcAft>
              <a:defRPr sz="2400" kern="1200">
                <a:solidFill>
                  <a:schemeClr val="tx1"/>
                </a:solidFill>
                <a:latin typeface="Arial" pitchFamily="34" charset="0"/>
                <a:ea typeface="ＭＳ Ｐゴシック"/>
                <a:cs typeface="ＭＳ Ｐゴシック"/>
              </a:defRPr>
            </a:lvl5pPr>
            <a:lvl6pPr marL="2286000" algn="l" defTabSz="914400" rtl="0" eaLnBrk="1" latinLnBrk="0" hangingPunct="1">
              <a:defRPr sz="2400" kern="1200">
                <a:solidFill>
                  <a:schemeClr val="tx1"/>
                </a:solidFill>
                <a:latin typeface="Arial" pitchFamily="34" charset="0"/>
                <a:ea typeface="ＭＳ Ｐゴシック"/>
                <a:cs typeface="ＭＳ Ｐゴシック"/>
              </a:defRPr>
            </a:lvl6pPr>
            <a:lvl7pPr marL="2743200" algn="l" defTabSz="914400" rtl="0" eaLnBrk="1" latinLnBrk="0" hangingPunct="1">
              <a:defRPr sz="2400" kern="1200">
                <a:solidFill>
                  <a:schemeClr val="tx1"/>
                </a:solidFill>
                <a:latin typeface="Arial" pitchFamily="34" charset="0"/>
                <a:ea typeface="ＭＳ Ｐゴシック"/>
                <a:cs typeface="ＭＳ Ｐゴシック"/>
              </a:defRPr>
            </a:lvl7pPr>
            <a:lvl8pPr marL="3200400" algn="l" defTabSz="914400" rtl="0" eaLnBrk="1" latinLnBrk="0" hangingPunct="1">
              <a:defRPr sz="2400" kern="1200">
                <a:solidFill>
                  <a:schemeClr val="tx1"/>
                </a:solidFill>
                <a:latin typeface="Arial" pitchFamily="34" charset="0"/>
                <a:ea typeface="ＭＳ Ｐゴシック"/>
                <a:cs typeface="ＭＳ Ｐゴシック"/>
              </a:defRPr>
            </a:lvl8pPr>
            <a:lvl9pPr marL="3657600" algn="l" defTabSz="914400" rtl="0" eaLnBrk="1" latinLnBrk="0" hangingPunct="1">
              <a:defRPr sz="2400" kern="1200">
                <a:solidFill>
                  <a:schemeClr val="tx1"/>
                </a:solidFill>
                <a:latin typeface="Arial" pitchFamily="34" charset="0"/>
                <a:ea typeface="ＭＳ Ｐゴシック"/>
                <a:cs typeface="ＭＳ Ｐゴシック"/>
              </a:defRPr>
            </a:lvl9pPr>
          </a:lstStyle>
          <a:p>
            <a:pPr fontAlgn="auto">
              <a:spcBef>
                <a:spcPts val="0"/>
              </a:spcBef>
              <a:spcAft>
                <a:spcPts val="0"/>
              </a:spcAft>
              <a:defRPr/>
            </a:pPr>
            <a:r>
              <a:rPr lang="en-US" sz="1600" b="1">
                <a:solidFill>
                  <a:prstClr val="black"/>
                </a:solidFill>
                <a:latin typeface="DIN NEXT™ ARABIC REGULAR" panose="020B0503020203050203" pitchFamily="34" charset="-78"/>
                <a:cs typeface="DIN NEXT™ ARABIC REGULAR" panose="020B0503020203050203" pitchFamily="34" charset="-78"/>
              </a:rPr>
              <a:t>E</a:t>
            </a:r>
          </a:p>
        </xdr:txBody>
      </xdr:sp>
      <xdr:sp macro="" textlink="">
        <xdr:nvSpPr>
          <xdr:cNvPr id="55" name="TextBox 34">
            <a:extLst>
              <a:ext uri="{FF2B5EF4-FFF2-40B4-BE49-F238E27FC236}">
                <a16:creationId xmlns:a16="http://schemas.microsoft.com/office/drawing/2014/main" id="{00000000-0008-0000-0200-000037000000}"/>
              </a:ext>
            </a:extLst>
          </xdr:cNvPr>
          <xdr:cNvSpPr txBox="1">
            <a:spLocks noChangeArrowheads="1"/>
          </xdr:cNvSpPr>
        </xdr:nvSpPr>
        <xdr:spPr bwMode="auto">
          <a:xfrm>
            <a:off x="1400709" y="830057"/>
            <a:ext cx="895351" cy="22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sz="2400" kern="1200">
                <a:solidFill>
                  <a:schemeClr val="tx1"/>
                </a:solidFill>
                <a:latin typeface="Arial" pitchFamily="34" charset="0"/>
                <a:ea typeface="ＭＳ Ｐゴシック"/>
                <a:cs typeface="ＭＳ Ｐゴシック"/>
              </a:defRPr>
            </a:lvl1pPr>
            <a:lvl2pPr marL="457200" algn="l" rtl="0" fontAlgn="base">
              <a:spcBef>
                <a:spcPct val="0"/>
              </a:spcBef>
              <a:spcAft>
                <a:spcPct val="0"/>
              </a:spcAft>
              <a:defRPr sz="2400" kern="1200">
                <a:solidFill>
                  <a:schemeClr val="tx1"/>
                </a:solidFill>
                <a:latin typeface="Arial" pitchFamily="34" charset="0"/>
                <a:ea typeface="ＭＳ Ｐゴシック"/>
                <a:cs typeface="ＭＳ Ｐゴシック"/>
              </a:defRPr>
            </a:lvl2pPr>
            <a:lvl3pPr marL="914400" algn="l" rtl="0" fontAlgn="base">
              <a:spcBef>
                <a:spcPct val="0"/>
              </a:spcBef>
              <a:spcAft>
                <a:spcPct val="0"/>
              </a:spcAft>
              <a:defRPr sz="2400" kern="1200">
                <a:solidFill>
                  <a:schemeClr val="tx1"/>
                </a:solidFill>
                <a:latin typeface="Arial" pitchFamily="34" charset="0"/>
                <a:ea typeface="ＭＳ Ｐゴシック"/>
                <a:cs typeface="ＭＳ Ｐゴシック"/>
              </a:defRPr>
            </a:lvl3pPr>
            <a:lvl4pPr marL="1371600" algn="l" rtl="0" fontAlgn="base">
              <a:spcBef>
                <a:spcPct val="0"/>
              </a:spcBef>
              <a:spcAft>
                <a:spcPct val="0"/>
              </a:spcAft>
              <a:defRPr sz="2400" kern="1200">
                <a:solidFill>
                  <a:schemeClr val="tx1"/>
                </a:solidFill>
                <a:latin typeface="Arial" pitchFamily="34" charset="0"/>
                <a:ea typeface="ＭＳ Ｐゴシック"/>
                <a:cs typeface="ＭＳ Ｐゴシック"/>
              </a:defRPr>
            </a:lvl4pPr>
            <a:lvl5pPr marL="1828800" algn="l" rtl="0" fontAlgn="base">
              <a:spcBef>
                <a:spcPct val="0"/>
              </a:spcBef>
              <a:spcAft>
                <a:spcPct val="0"/>
              </a:spcAft>
              <a:defRPr sz="2400" kern="1200">
                <a:solidFill>
                  <a:schemeClr val="tx1"/>
                </a:solidFill>
                <a:latin typeface="Arial" pitchFamily="34" charset="0"/>
                <a:ea typeface="ＭＳ Ｐゴシック"/>
                <a:cs typeface="ＭＳ Ｐゴシック"/>
              </a:defRPr>
            </a:lvl5pPr>
            <a:lvl6pPr marL="2286000" algn="l" defTabSz="914400" rtl="0" eaLnBrk="1" latinLnBrk="0" hangingPunct="1">
              <a:defRPr sz="2400" kern="1200">
                <a:solidFill>
                  <a:schemeClr val="tx1"/>
                </a:solidFill>
                <a:latin typeface="Arial" pitchFamily="34" charset="0"/>
                <a:ea typeface="ＭＳ Ｐゴシック"/>
                <a:cs typeface="ＭＳ Ｐゴシック"/>
              </a:defRPr>
            </a:lvl6pPr>
            <a:lvl7pPr marL="2743200" algn="l" defTabSz="914400" rtl="0" eaLnBrk="1" latinLnBrk="0" hangingPunct="1">
              <a:defRPr sz="2400" kern="1200">
                <a:solidFill>
                  <a:schemeClr val="tx1"/>
                </a:solidFill>
                <a:latin typeface="Arial" pitchFamily="34" charset="0"/>
                <a:ea typeface="ＭＳ Ｐゴシック"/>
                <a:cs typeface="ＭＳ Ｐゴシック"/>
              </a:defRPr>
            </a:lvl7pPr>
            <a:lvl8pPr marL="3200400" algn="l" defTabSz="914400" rtl="0" eaLnBrk="1" latinLnBrk="0" hangingPunct="1">
              <a:defRPr sz="2400" kern="1200">
                <a:solidFill>
                  <a:schemeClr val="tx1"/>
                </a:solidFill>
                <a:latin typeface="Arial" pitchFamily="34" charset="0"/>
                <a:ea typeface="ＭＳ Ｐゴシック"/>
                <a:cs typeface="ＭＳ Ｐゴシック"/>
              </a:defRPr>
            </a:lvl8pPr>
            <a:lvl9pPr marL="3657600" algn="l" defTabSz="914400" rtl="0" eaLnBrk="1" latinLnBrk="0" hangingPunct="1">
              <a:defRPr sz="2400" kern="1200">
                <a:solidFill>
                  <a:schemeClr val="tx1"/>
                </a:solidFill>
                <a:latin typeface="Arial" pitchFamily="34" charset="0"/>
                <a:ea typeface="ＭＳ Ｐゴシック"/>
                <a:cs typeface="ＭＳ Ｐゴシック"/>
              </a:defRPr>
            </a:lvl9pPr>
          </a:lstStyle>
          <a:p>
            <a:pPr algn="ctr" eaLnBrk="1" hangingPunct="1"/>
            <a:r>
              <a:rPr lang="ar-SA" altLang="en-US" sz="1800" b="1" u="none">
                <a:solidFill>
                  <a:srgbClr val="000000"/>
                </a:solidFill>
                <a:latin typeface="DIN NEXT™ ARABIC REGULAR" panose="020B0503020203050203" pitchFamily="34" charset="-78"/>
                <a:cs typeface="DIN NEXT™ ARABIC REGULAR" panose="020B0503020203050203" pitchFamily="34" charset="-78"/>
              </a:rPr>
              <a:t>الاحتمالية</a:t>
            </a:r>
            <a:endParaRPr lang="en-US" altLang="en-US" sz="1400" b="1" u="none">
              <a:solidFill>
                <a:srgbClr val="000000"/>
              </a:solidFill>
              <a:latin typeface="DIN NEXT™ ARABIC REGULAR" panose="020B0503020203050203" pitchFamily="34" charset="-78"/>
              <a:cs typeface="DIN NEXT™ ARABIC REGULAR" panose="020B0503020203050203" pitchFamily="34" charset="-78"/>
            </a:endParaRPr>
          </a:p>
        </xdr:txBody>
      </xdr:sp>
    </xdr:grpSp>
    <xdr:clientData/>
  </xdr:twoCellAnchor>
  <xdr:twoCellAnchor editAs="oneCell">
    <xdr:from>
      <xdr:col>6</xdr:col>
      <xdr:colOff>1214438</xdr:colOff>
      <xdr:row>1</xdr:row>
      <xdr:rowOff>309563</xdr:rowOff>
    </xdr:from>
    <xdr:to>
      <xdr:col>10</xdr:col>
      <xdr:colOff>684872</xdr:colOff>
      <xdr:row>21</xdr:row>
      <xdr:rowOff>119062</xdr:rowOff>
    </xdr:to>
    <xdr:pic>
      <xdr:nvPicPr>
        <xdr:cNvPr id="83" name="Picture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2"/>
        <a:stretch>
          <a:fillRect/>
        </a:stretch>
      </xdr:blipFill>
      <xdr:spPr>
        <a:xfrm>
          <a:off x="9362628253" y="500063"/>
          <a:ext cx="5733122" cy="53101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60.11\mashroat\Users\robertsonm\Documents\NPMO%20work%20folder\Centre%20of%20Professional%20Excellence\3%20Risk%20Management\Risk%20Workshops\Entity%20Risk%20Workshops\MOF_COM\MOF_COM%20Risk%20Register%2013-7-19%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 Cleaned Risks (130719)"/>
      <sheetName val=" Risks (130719)"/>
      <sheetName val=" Risk Scoring Scheme"/>
      <sheetName val="Lookup Tables"/>
      <sheetName val="ADMIN"/>
      <sheetName val="Sheet2"/>
    </sheetNames>
    <sheetDataSet>
      <sheetData sheetId="0"/>
      <sheetData sheetId="1"/>
      <sheetData sheetId="2"/>
      <sheetData sheetId="3"/>
      <sheetData sheetId="4">
        <row r="3">
          <cell r="B3" t="str">
            <v>Emerging</v>
          </cell>
        </row>
        <row r="4">
          <cell r="B4" t="str">
            <v>Approved</v>
          </cell>
        </row>
        <row r="5">
          <cell r="B5" t="str">
            <v>Closed-Disapproved</v>
          </cell>
        </row>
        <row r="6">
          <cell r="B6" t="str">
            <v>Closed-Expired</v>
          </cell>
        </row>
        <row r="7">
          <cell r="B7" t="str">
            <v>Closed-Trend/Issue</v>
          </cell>
        </row>
        <row r="8">
          <cell r="B8" t="str">
            <v>Closed-Residual Risk</v>
          </cell>
        </row>
        <row r="9">
          <cell r="B9" t="str">
            <v>Closed-Other</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42"/>
  <sheetViews>
    <sheetView showGridLines="0" rightToLeft="1" tabSelected="1" view="pageLayout" zoomScaleNormal="100" workbookViewId="0">
      <selection activeCell="F3" sqref="F3"/>
    </sheetView>
  </sheetViews>
  <sheetFormatPr defaultRowHeight="14.25" x14ac:dyDescent="0.2"/>
  <cols>
    <col min="1" max="1" width="6.7109375" style="34" customWidth="1"/>
    <col min="2" max="2" width="23.7109375" style="34" customWidth="1"/>
    <col min="3" max="3" width="19.7109375" style="34" customWidth="1"/>
    <col min="4" max="4" width="18.140625" style="34" customWidth="1"/>
    <col min="5" max="5" width="18.140625" style="34" hidden="1" customWidth="1"/>
    <col min="6" max="6" width="57.7109375" style="34" customWidth="1"/>
    <col min="7" max="7" width="24.28515625" style="34" customWidth="1"/>
    <col min="8" max="8" width="23.5703125" style="34" customWidth="1"/>
    <col min="9" max="9" width="16.28515625" style="34" customWidth="1"/>
    <col min="10" max="10" width="20.85546875" style="34" customWidth="1"/>
    <col min="11" max="11" width="11" style="34" customWidth="1"/>
    <col min="12" max="12" width="6" style="34" customWidth="1"/>
    <col min="13" max="13" width="14.5703125" style="34" customWidth="1"/>
    <col min="14" max="14" width="7.140625" style="34" customWidth="1"/>
    <col min="15" max="15" width="8" style="34" customWidth="1"/>
    <col min="16" max="16" width="16.5703125" style="34" customWidth="1"/>
    <col min="17" max="17" width="18.85546875" style="34" customWidth="1"/>
    <col min="18" max="18" width="5.42578125" style="34" customWidth="1"/>
    <col min="19" max="19" width="40.42578125" style="34" customWidth="1"/>
    <col min="20" max="20" width="16.28515625" style="34" customWidth="1"/>
    <col min="21" max="21" width="33.140625" style="34" customWidth="1"/>
    <col min="22" max="22" width="12.7109375" style="34" hidden="1" customWidth="1"/>
    <col min="23" max="23" width="6.28515625" style="34" hidden="1" customWidth="1"/>
    <col min="24" max="24" width="13.85546875" style="34" hidden="1" customWidth="1"/>
    <col min="25" max="25" width="6.7109375" style="34" hidden="1" customWidth="1"/>
    <col min="26" max="26" width="8.42578125" style="34" hidden="1" customWidth="1"/>
    <col min="27" max="256" width="9.140625" style="34"/>
    <col min="257" max="257" width="6.7109375" style="34" customWidth="1"/>
    <col min="258" max="258" width="23.7109375" style="34" customWidth="1"/>
    <col min="259" max="259" width="19.7109375" style="34" customWidth="1"/>
    <col min="260" max="260" width="18.140625" style="34" customWidth="1"/>
    <col min="261" max="261" width="0" style="34" hidden="1" customWidth="1"/>
    <col min="262" max="262" width="57.7109375" style="34" customWidth="1"/>
    <col min="263" max="263" width="24.28515625" style="34" customWidth="1"/>
    <col min="264" max="264" width="23.5703125" style="34" customWidth="1"/>
    <col min="265" max="265" width="16.28515625" style="34" customWidth="1"/>
    <col min="266" max="266" width="20.85546875" style="34" customWidth="1"/>
    <col min="267" max="267" width="11" style="34" customWidth="1"/>
    <col min="268" max="268" width="6" style="34" customWidth="1"/>
    <col min="269" max="269" width="14.5703125" style="34" customWidth="1"/>
    <col min="270" max="270" width="7.140625" style="34" customWidth="1"/>
    <col min="271" max="271" width="8" style="34" customWidth="1"/>
    <col min="272" max="272" width="16.5703125" style="34" customWidth="1"/>
    <col min="273" max="273" width="18.85546875" style="34" customWidth="1"/>
    <col min="274" max="274" width="5.42578125" style="34" customWidth="1"/>
    <col min="275" max="275" width="40.42578125" style="34" customWidth="1"/>
    <col min="276" max="276" width="16.28515625" style="34" customWidth="1"/>
    <col min="277" max="277" width="33.140625" style="34" customWidth="1"/>
    <col min="278" max="282" width="0" style="34" hidden="1" customWidth="1"/>
    <col min="283" max="512" width="9.140625" style="34"/>
    <col min="513" max="513" width="6.7109375" style="34" customWidth="1"/>
    <col min="514" max="514" width="23.7109375" style="34" customWidth="1"/>
    <col min="515" max="515" width="19.7109375" style="34" customWidth="1"/>
    <col min="516" max="516" width="18.140625" style="34" customWidth="1"/>
    <col min="517" max="517" width="0" style="34" hidden="1" customWidth="1"/>
    <col min="518" max="518" width="57.7109375" style="34" customWidth="1"/>
    <col min="519" max="519" width="24.28515625" style="34" customWidth="1"/>
    <col min="520" max="520" width="23.5703125" style="34" customWidth="1"/>
    <col min="521" max="521" width="16.28515625" style="34" customWidth="1"/>
    <col min="522" max="522" width="20.85546875" style="34" customWidth="1"/>
    <col min="523" max="523" width="11" style="34" customWidth="1"/>
    <col min="524" max="524" width="6" style="34" customWidth="1"/>
    <col min="525" max="525" width="14.5703125" style="34" customWidth="1"/>
    <col min="526" max="526" width="7.140625" style="34" customWidth="1"/>
    <col min="527" max="527" width="8" style="34" customWidth="1"/>
    <col min="528" max="528" width="16.5703125" style="34" customWidth="1"/>
    <col min="529" max="529" width="18.85546875" style="34" customWidth="1"/>
    <col min="530" max="530" width="5.42578125" style="34" customWidth="1"/>
    <col min="531" max="531" width="40.42578125" style="34" customWidth="1"/>
    <col min="532" max="532" width="16.28515625" style="34" customWidth="1"/>
    <col min="533" max="533" width="33.140625" style="34" customWidth="1"/>
    <col min="534" max="538" width="0" style="34" hidden="1" customWidth="1"/>
    <col min="539" max="768" width="9.140625" style="34"/>
    <col min="769" max="769" width="6.7109375" style="34" customWidth="1"/>
    <col min="770" max="770" width="23.7109375" style="34" customWidth="1"/>
    <col min="771" max="771" width="19.7109375" style="34" customWidth="1"/>
    <col min="772" max="772" width="18.140625" style="34" customWidth="1"/>
    <col min="773" max="773" width="0" style="34" hidden="1" customWidth="1"/>
    <col min="774" max="774" width="57.7109375" style="34" customWidth="1"/>
    <col min="775" max="775" width="24.28515625" style="34" customWidth="1"/>
    <col min="776" max="776" width="23.5703125" style="34" customWidth="1"/>
    <col min="777" max="777" width="16.28515625" style="34" customWidth="1"/>
    <col min="778" max="778" width="20.85546875" style="34" customWidth="1"/>
    <col min="779" max="779" width="11" style="34" customWidth="1"/>
    <col min="780" max="780" width="6" style="34" customWidth="1"/>
    <col min="781" max="781" width="14.5703125" style="34" customWidth="1"/>
    <col min="782" max="782" width="7.140625" style="34" customWidth="1"/>
    <col min="783" max="783" width="8" style="34" customWidth="1"/>
    <col min="784" max="784" width="16.5703125" style="34" customWidth="1"/>
    <col min="785" max="785" width="18.85546875" style="34" customWidth="1"/>
    <col min="786" max="786" width="5.42578125" style="34" customWidth="1"/>
    <col min="787" max="787" width="40.42578125" style="34" customWidth="1"/>
    <col min="788" max="788" width="16.28515625" style="34" customWidth="1"/>
    <col min="789" max="789" width="33.140625" style="34" customWidth="1"/>
    <col min="790" max="794" width="0" style="34" hidden="1" customWidth="1"/>
    <col min="795" max="1024" width="9.140625" style="34"/>
    <col min="1025" max="1025" width="6.7109375" style="34" customWidth="1"/>
    <col min="1026" max="1026" width="23.7109375" style="34" customWidth="1"/>
    <col min="1027" max="1027" width="19.7109375" style="34" customWidth="1"/>
    <col min="1028" max="1028" width="18.140625" style="34" customWidth="1"/>
    <col min="1029" max="1029" width="0" style="34" hidden="1" customWidth="1"/>
    <col min="1030" max="1030" width="57.7109375" style="34" customWidth="1"/>
    <col min="1031" max="1031" width="24.28515625" style="34" customWidth="1"/>
    <col min="1032" max="1032" width="23.5703125" style="34" customWidth="1"/>
    <col min="1033" max="1033" width="16.28515625" style="34" customWidth="1"/>
    <col min="1034" max="1034" width="20.85546875" style="34" customWidth="1"/>
    <col min="1035" max="1035" width="11" style="34" customWidth="1"/>
    <col min="1036" max="1036" width="6" style="34" customWidth="1"/>
    <col min="1037" max="1037" width="14.5703125" style="34" customWidth="1"/>
    <col min="1038" max="1038" width="7.140625" style="34" customWidth="1"/>
    <col min="1039" max="1039" width="8" style="34" customWidth="1"/>
    <col min="1040" max="1040" width="16.5703125" style="34" customWidth="1"/>
    <col min="1041" max="1041" width="18.85546875" style="34" customWidth="1"/>
    <col min="1042" max="1042" width="5.42578125" style="34" customWidth="1"/>
    <col min="1043" max="1043" width="40.42578125" style="34" customWidth="1"/>
    <col min="1044" max="1044" width="16.28515625" style="34" customWidth="1"/>
    <col min="1045" max="1045" width="33.140625" style="34" customWidth="1"/>
    <col min="1046" max="1050" width="0" style="34" hidden="1" customWidth="1"/>
    <col min="1051" max="1280" width="9.140625" style="34"/>
    <col min="1281" max="1281" width="6.7109375" style="34" customWidth="1"/>
    <col min="1282" max="1282" width="23.7109375" style="34" customWidth="1"/>
    <col min="1283" max="1283" width="19.7109375" style="34" customWidth="1"/>
    <col min="1284" max="1284" width="18.140625" style="34" customWidth="1"/>
    <col min="1285" max="1285" width="0" style="34" hidden="1" customWidth="1"/>
    <col min="1286" max="1286" width="57.7109375" style="34" customWidth="1"/>
    <col min="1287" max="1287" width="24.28515625" style="34" customWidth="1"/>
    <col min="1288" max="1288" width="23.5703125" style="34" customWidth="1"/>
    <col min="1289" max="1289" width="16.28515625" style="34" customWidth="1"/>
    <col min="1290" max="1290" width="20.85546875" style="34" customWidth="1"/>
    <col min="1291" max="1291" width="11" style="34" customWidth="1"/>
    <col min="1292" max="1292" width="6" style="34" customWidth="1"/>
    <col min="1293" max="1293" width="14.5703125" style="34" customWidth="1"/>
    <col min="1294" max="1294" width="7.140625" style="34" customWidth="1"/>
    <col min="1295" max="1295" width="8" style="34" customWidth="1"/>
    <col min="1296" max="1296" width="16.5703125" style="34" customWidth="1"/>
    <col min="1297" max="1297" width="18.85546875" style="34" customWidth="1"/>
    <col min="1298" max="1298" width="5.42578125" style="34" customWidth="1"/>
    <col min="1299" max="1299" width="40.42578125" style="34" customWidth="1"/>
    <col min="1300" max="1300" width="16.28515625" style="34" customWidth="1"/>
    <col min="1301" max="1301" width="33.140625" style="34" customWidth="1"/>
    <col min="1302" max="1306" width="0" style="34" hidden="1" customWidth="1"/>
    <col min="1307" max="1536" width="9.140625" style="34"/>
    <col min="1537" max="1537" width="6.7109375" style="34" customWidth="1"/>
    <col min="1538" max="1538" width="23.7109375" style="34" customWidth="1"/>
    <col min="1539" max="1539" width="19.7109375" style="34" customWidth="1"/>
    <col min="1540" max="1540" width="18.140625" style="34" customWidth="1"/>
    <col min="1541" max="1541" width="0" style="34" hidden="1" customWidth="1"/>
    <col min="1542" max="1542" width="57.7109375" style="34" customWidth="1"/>
    <col min="1543" max="1543" width="24.28515625" style="34" customWidth="1"/>
    <col min="1544" max="1544" width="23.5703125" style="34" customWidth="1"/>
    <col min="1545" max="1545" width="16.28515625" style="34" customWidth="1"/>
    <col min="1546" max="1546" width="20.85546875" style="34" customWidth="1"/>
    <col min="1547" max="1547" width="11" style="34" customWidth="1"/>
    <col min="1548" max="1548" width="6" style="34" customWidth="1"/>
    <col min="1549" max="1549" width="14.5703125" style="34" customWidth="1"/>
    <col min="1550" max="1550" width="7.140625" style="34" customWidth="1"/>
    <col min="1551" max="1551" width="8" style="34" customWidth="1"/>
    <col min="1552" max="1552" width="16.5703125" style="34" customWidth="1"/>
    <col min="1553" max="1553" width="18.85546875" style="34" customWidth="1"/>
    <col min="1554" max="1554" width="5.42578125" style="34" customWidth="1"/>
    <col min="1555" max="1555" width="40.42578125" style="34" customWidth="1"/>
    <col min="1556" max="1556" width="16.28515625" style="34" customWidth="1"/>
    <col min="1557" max="1557" width="33.140625" style="34" customWidth="1"/>
    <col min="1558" max="1562" width="0" style="34" hidden="1" customWidth="1"/>
    <col min="1563" max="1792" width="9.140625" style="34"/>
    <col min="1793" max="1793" width="6.7109375" style="34" customWidth="1"/>
    <col min="1794" max="1794" width="23.7109375" style="34" customWidth="1"/>
    <col min="1795" max="1795" width="19.7109375" style="34" customWidth="1"/>
    <col min="1796" max="1796" width="18.140625" style="34" customWidth="1"/>
    <col min="1797" max="1797" width="0" style="34" hidden="1" customWidth="1"/>
    <col min="1798" max="1798" width="57.7109375" style="34" customWidth="1"/>
    <col min="1799" max="1799" width="24.28515625" style="34" customWidth="1"/>
    <col min="1800" max="1800" width="23.5703125" style="34" customWidth="1"/>
    <col min="1801" max="1801" width="16.28515625" style="34" customWidth="1"/>
    <col min="1802" max="1802" width="20.85546875" style="34" customWidth="1"/>
    <col min="1803" max="1803" width="11" style="34" customWidth="1"/>
    <col min="1804" max="1804" width="6" style="34" customWidth="1"/>
    <col min="1805" max="1805" width="14.5703125" style="34" customWidth="1"/>
    <col min="1806" max="1806" width="7.140625" style="34" customWidth="1"/>
    <col min="1807" max="1807" width="8" style="34" customWidth="1"/>
    <col min="1808" max="1808" width="16.5703125" style="34" customWidth="1"/>
    <col min="1809" max="1809" width="18.85546875" style="34" customWidth="1"/>
    <col min="1810" max="1810" width="5.42578125" style="34" customWidth="1"/>
    <col min="1811" max="1811" width="40.42578125" style="34" customWidth="1"/>
    <col min="1812" max="1812" width="16.28515625" style="34" customWidth="1"/>
    <col min="1813" max="1813" width="33.140625" style="34" customWidth="1"/>
    <col min="1814" max="1818" width="0" style="34" hidden="1" customWidth="1"/>
    <col min="1819" max="2048" width="9.140625" style="34"/>
    <col min="2049" max="2049" width="6.7109375" style="34" customWidth="1"/>
    <col min="2050" max="2050" width="23.7109375" style="34" customWidth="1"/>
    <col min="2051" max="2051" width="19.7109375" style="34" customWidth="1"/>
    <col min="2052" max="2052" width="18.140625" style="34" customWidth="1"/>
    <col min="2053" max="2053" width="0" style="34" hidden="1" customWidth="1"/>
    <col min="2054" max="2054" width="57.7109375" style="34" customWidth="1"/>
    <col min="2055" max="2055" width="24.28515625" style="34" customWidth="1"/>
    <col min="2056" max="2056" width="23.5703125" style="34" customWidth="1"/>
    <col min="2057" max="2057" width="16.28515625" style="34" customWidth="1"/>
    <col min="2058" max="2058" width="20.85546875" style="34" customWidth="1"/>
    <col min="2059" max="2059" width="11" style="34" customWidth="1"/>
    <col min="2060" max="2060" width="6" style="34" customWidth="1"/>
    <col min="2061" max="2061" width="14.5703125" style="34" customWidth="1"/>
    <col min="2062" max="2062" width="7.140625" style="34" customWidth="1"/>
    <col min="2063" max="2063" width="8" style="34" customWidth="1"/>
    <col min="2064" max="2064" width="16.5703125" style="34" customWidth="1"/>
    <col min="2065" max="2065" width="18.85546875" style="34" customWidth="1"/>
    <col min="2066" max="2066" width="5.42578125" style="34" customWidth="1"/>
    <col min="2067" max="2067" width="40.42578125" style="34" customWidth="1"/>
    <col min="2068" max="2068" width="16.28515625" style="34" customWidth="1"/>
    <col min="2069" max="2069" width="33.140625" style="34" customWidth="1"/>
    <col min="2070" max="2074" width="0" style="34" hidden="1" customWidth="1"/>
    <col min="2075" max="2304" width="9.140625" style="34"/>
    <col min="2305" max="2305" width="6.7109375" style="34" customWidth="1"/>
    <col min="2306" max="2306" width="23.7109375" style="34" customWidth="1"/>
    <col min="2307" max="2307" width="19.7109375" style="34" customWidth="1"/>
    <col min="2308" max="2308" width="18.140625" style="34" customWidth="1"/>
    <col min="2309" max="2309" width="0" style="34" hidden="1" customWidth="1"/>
    <col min="2310" max="2310" width="57.7109375" style="34" customWidth="1"/>
    <col min="2311" max="2311" width="24.28515625" style="34" customWidth="1"/>
    <col min="2312" max="2312" width="23.5703125" style="34" customWidth="1"/>
    <col min="2313" max="2313" width="16.28515625" style="34" customWidth="1"/>
    <col min="2314" max="2314" width="20.85546875" style="34" customWidth="1"/>
    <col min="2315" max="2315" width="11" style="34" customWidth="1"/>
    <col min="2316" max="2316" width="6" style="34" customWidth="1"/>
    <col min="2317" max="2317" width="14.5703125" style="34" customWidth="1"/>
    <col min="2318" max="2318" width="7.140625" style="34" customWidth="1"/>
    <col min="2319" max="2319" width="8" style="34" customWidth="1"/>
    <col min="2320" max="2320" width="16.5703125" style="34" customWidth="1"/>
    <col min="2321" max="2321" width="18.85546875" style="34" customWidth="1"/>
    <col min="2322" max="2322" width="5.42578125" style="34" customWidth="1"/>
    <col min="2323" max="2323" width="40.42578125" style="34" customWidth="1"/>
    <col min="2324" max="2324" width="16.28515625" style="34" customWidth="1"/>
    <col min="2325" max="2325" width="33.140625" style="34" customWidth="1"/>
    <col min="2326" max="2330" width="0" style="34" hidden="1" customWidth="1"/>
    <col min="2331" max="2560" width="9.140625" style="34"/>
    <col min="2561" max="2561" width="6.7109375" style="34" customWidth="1"/>
    <col min="2562" max="2562" width="23.7109375" style="34" customWidth="1"/>
    <col min="2563" max="2563" width="19.7109375" style="34" customWidth="1"/>
    <col min="2564" max="2564" width="18.140625" style="34" customWidth="1"/>
    <col min="2565" max="2565" width="0" style="34" hidden="1" customWidth="1"/>
    <col min="2566" max="2566" width="57.7109375" style="34" customWidth="1"/>
    <col min="2567" max="2567" width="24.28515625" style="34" customWidth="1"/>
    <col min="2568" max="2568" width="23.5703125" style="34" customWidth="1"/>
    <col min="2569" max="2569" width="16.28515625" style="34" customWidth="1"/>
    <col min="2570" max="2570" width="20.85546875" style="34" customWidth="1"/>
    <col min="2571" max="2571" width="11" style="34" customWidth="1"/>
    <col min="2572" max="2572" width="6" style="34" customWidth="1"/>
    <col min="2573" max="2573" width="14.5703125" style="34" customWidth="1"/>
    <col min="2574" max="2574" width="7.140625" style="34" customWidth="1"/>
    <col min="2575" max="2575" width="8" style="34" customWidth="1"/>
    <col min="2576" max="2576" width="16.5703125" style="34" customWidth="1"/>
    <col min="2577" max="2577" width="18.85546875" style="34" customWidth="1"/>
    <col min="2578" max="2578" width="5.42578125" style="34" customWidth="1"/>
    <col min="2579" max="2579" width="40.42578125" style="34" customWidth="1"/>
    <col min="2580" max="2580" width="16.28515625" style="34" customWidth="1"/>
    <col min="2581" max="2581" width="33.140625" style="34" customWidth="1"/>
    <col min="2582" max="2586" width="0" style="34" hidden="1" customWidth="1"/>
    <col min="2587" max="2816" width="9.140625" style="34"/>
    <col min="2817" max="2817" width="6.7109375" style="34" customWidth="1"/>
    <col min="2818" max="2818" width="23.7109375" style="34" customWidth="1"/>
    <col min="2819" max="2819" width="19.7109375" style="34" customWidth="1"/>
    <col min="2820" max="2820" width="18.140625" style="34" customWidth="1"/>
    <col min="2821" max="2821" width="0" style="34" hidden="1" customWidth="1"/>
    <col min="2822" max="2822" width="57.7109375" style="34" customWidth="1"/>
    <col min="2823" max="2823" width="24.28515625" style="34" customWidth="1"/>
    <col min="2824" max="2824" width="23.5703125" style="34" customWidth="1"/>
    <col min="2825" max="2825" width="16.28515625" style="34" customWidth="1"/>
    <col min="2826" max="2826" width="20.85546875" style="34" customWidth="1"/>
    <col min="2827" max="2827" width="11" style="34" customWidth="1"/>
    <col min="2828" max="2828" width="6" style="34" customWidth="1"/>
    <col min="2829" max="2829" width="14.5703125" style="34" customWidth="1"/>
    <col min="2830" max="2830" width="7.140625" style="34" customWidth="1"/>
    <col min="2831" max="2831" width="8" style="34" customWidth="1"/>
    <col min="2832" max="2832" width="16.5703125" style="34" customWidth="1"/>
    <col min="2833" max="2833" width="18.85546875" style="34" customWidth="1"/>
    <col min="2834" max="2834" width="5.42578125" style="34" customWidth="1"/>
    <col min="2835" max="2835" width="40.42578125" style="34" customWidth="1"/>
    <col min="2836" max="2836" width="16.28515625" style="34" customWidth="1"/>
    <col min="2837" max="2837" width="33.140625" style="34" customWidth="1"/>
    <col min="2838" max="2842" width="0" style="34" hidden="1" customWidth="1"/>
    <col min="2843" max="3072" width="9.140625" style="34"/>
    <col min="3073" max="3073" width="6.7109375" style="34" customWidth="1"/>
    <col min="3074" max="3074" width="23.7109375" style="34" customWidth="1"/>
    <col min="3075" max="3075" width="19.7109375" style="34" customWidth="1"/>
    <col min="3076" max="3076" width="18.140625" style="34" customWidth="1"/>
    <col min="3077" max="3077" width="0" style="34" hidden="1" customWidth="1"/>
    <col min="3078" max="3078" width="57.7109375" style="34" customWidth="1"/>
    <col min="3079" max="3079" width="24.28515625" style="34" customWidth="1"/>
    <col min="3080" max="3080" width="23.5703125" style="34" customWidth="1"/>
    <col min="3081" max="3081" width="16.28515625" style="34" customWidth="1"/>
    <col min="3082" max="3082" width="20.85546875" style="34" customWidth="1"/>
    <col min="3083" max="3083" width="11" style="34" customWidth="1"/>
    <col min="3084" max="3084" width="6" style="34" customWidth="1"/>
    <col min="3085" max="3085" width="14.5703125" style="34" customWidth="1"/>
    <col min="3086" max="3086" width="7.140625" style="34" customWidth="1"/>
    <col min="3087" max="3087" width="8" style="34" customWidth="1"/>
    <col min="3088" max="3088" width="16.5703125" style="34" customWidth="1"/>
    <col min="3089" max="3089" width="18.85546875" style="34" customWidth="1"/>
    <col min="3090" max="3090" width="5.42578125" style="34" customWidth="1"/>
    <col min="3091" max="3091" width="40.42578125" style="34" customWidth="1"/>
    <col min="3092" max="3092" width="16.28515625" style="34" customWidth="1"/>
    <col min="3093" max="3093" width="33.140625" style="34" customWidth="1"/>
    <col min="3094" max="3098" width="0" style="34" hidden="1" customWidth="1"/>
    <col min="3099" max="3328" width="9.140625" style="34"/>
    <col min="3329" max="3329" width="6.7109375" style="34" customWidth="1"/>
    <col min="3330" max="3330" width="23.7109375" style="34" customWidth="1"/>
    <col min="3331" max="3331" width="19.7109375" style="34" customWidth="1"/>
    <col min="3332" max="3332" width="18.140625" style="34" customWidth="1"/>
    <col min="3333" max="3333" width="0" style="34" hidden="1" customWidth="1"/>
    <col min="3334" max="3334" width="57.7109375" style="34" customWidth="1"/>
    <col min="3335" max="3335" width="24.28515625" style="34" customWidth="1"/>
    <col min="3336" max="3336" width="23.5703125" style="34" customWidth="1"/>
    <col min="3337" max="3337" width="16.28515625" style="34" customWidth="1"/>
    <col min="3338" max="3338" width="20.85546875" style="34" customWidth="1"/>
    <col min="3339" max="3339" width="11" style="34" customWidth="1"/>
    <col min="3340" max="3340" width="6" style="34" customWidth="1"/>
    <col min="3341" max="3341" width="14.5703125" style="34" customWidth="1"/>
    <col min="3342" max="3342" width="7.140625" style="34" customWidth="1"/>
    <col min="3343" max="3343" width="8" style="34" customWidth="1"/>
    <col min="3344" max="3344" width="16.5703125" style="34" customWidth="1"/>
    <col min="3345" max="3345" width="18.85546875" style="34" customWidth="1"/>
    <col min="3346" max="3346" width="5.42578125" style="34" customWidth="1"/>
    <col min="3347" max="3347" width="40.42578125" style="34" customWidth="1"/>
    <col min="3348" max="3348" width="16.28515625" style="34" customWidth="1"/>
    <col min="3349" max="3349" width="33.140625" style="34" customWidth="1"/>
    <col min="3350" max="3354" width="0" style="34" hidden="1" customWidth="1"/>
    <col min="3355" max="3584" width="9.140625" style="34"/>
    <col min="3585" max="3585" width="6.7109375" style="34" customWidth="1"/>
    <col min="3586" max="3586" width="23.7109375" style="34" customWidth="1"/>
    <col min="3587" max="3587" width="19.7109375" style="34" customWidth="1"/>
    <col min="3588" max="3588" width="18.140625" style="34" customWidth="1"/>
    <col min="3589" max="3589" width="0" style="34" hidden="1" customWidth="1"/>
    <col min="3590" max="3590" width="57.7109375" style="34" customWidth="1"/>
    <col min="3591" max="3591" width="24.28515625" style="34" customWidth="1"/>
    <col min="3592" max="3592" width="23.5703125" style="34" customWidth="1"/>
    <col min="3593" max="3593" width="16.28515625" style="34" customWidth="1"/>
    <col min="3594" max="3594" width="20.85546875" style="34" customWidth="1"/>
    <col min="3595" max="3595" width="11" style="34" customWidth="1"/>
    <col min="3596" max="3596" width="6" style="34" customWidth="1"/>
    <col min="3597" max="3597" width="14.5703125" style="34" customWidth="1"/>
    <col min="3598" max="3598" width="7.140625" style="34" customWidth="1"/>
    <col min="3599" max="3599" width="8" style="34" customWidth="1"/>
    <col min="3600" max="3600" width="16.5703125" style="34" customWidth="1"/>
    <col min="3601" max="3601" width="18.85546875" style="34" customWidth="1"/>
    <col min="3602" max="3602" width="5.42578125" style="34" customWidth="1"/>
    <col min="3603" max="3603" width="40.42578125" style="34" customWidth="1"/>
    <col min="3604" max="3604" width="16.28515625" style="34" customWidth="1"/>
    <col min="3605" max="3605" width="33.140625" style="34" customWidth="1"/>
    <col min="3606" max="3610" width="0" style="34" hidden="1" customWidth="1"/>
    <col min="3611" max="3840" width="9.140625" style="34"/>
    <col min="3841" max="3841" width="6.7109375" style="34" customWidth="1"/>
    <col min="3842" max="3842" width="23.7109375" style="34" customWidth="1"/>
    <col min="3843" max="3843" width="19.7109375" style="34" customWidth="1"/>
    <col min="3844" max="3844" width="18.140625" style="34" customWidth="1"/>
    <col min="3845" max="3845" width="0" style="34" hidden="1" customWidth="1"/>
    <col min="3846" max="3846" width="57.7109375" style="34" customWidth="1"/>
    <col min="3847" max="3847" width="24.28515625" style="34" customWidth="1"/>
    <col min="3848" max="3848" width="23.5703125" style="34" customWidth="1"/>
    <col min="3849" max="3849" width="16.28515625" style="34" customWidth="1"/>
    <col min="3850" max="3850" width="20.85546875" style="34" customWidth="1"/>
    <col min="3851" max="3851" width="11" style="34" customWidth="1"/>
    <col min="3852" max="3852" width="6" style="34" customWidth="1"/>
    <col min="3853" max="3853" width="14.5703125" style="34" customWidth="1"/>
    <col min="3854" max="3854" width="7.140625" style="34" customWidth="1"/>
    <col min="3855" max="3855" width="8" style="34" customWidth="1"/>
    <col min="3856" max="3856" width="16.5703125" style="34" customWidth="1"/>
    <col min="3857" max="3857" width="18.85546875" style="34" customWidth="1"/>
    <col min="3858" max="3858" width="5.42578125" style="34" customWidth="1"/>
    <col min="3859" max="3859" width="40.42578125" style="34" customWidth="1"/>
    <col min="3860" max="3860" width="16.28515625" style="34" customWidth="1"/>
    <col min="3861" max="3861" width="33.140625" style="34" customWidth="1"/>
    <col min="3862" max="3866" width="0" style="34" hidden="1" customWidth="1"/>
    <col min="3867" max="4096" width="9.140625" style="34"/>
    <col min="4097" max="4097" width="6.7109375" style="34" customWidth="1"/>
    <col min="4098" max="4098" width="23.7109375" style="34" customWidth="1"/>
    <col min="4099" max="4099" width="19.7109375" style="34" customWidth="1"/>
    <col min="4100" max="4100" width="18.140625" style="34" customWidth="1"/>
    <col min="4101" max="4101" width="0" style="34" hidden="1" customWidth="1"/>
    <col min="4102" max="4102" width="57.7109375" style="34" customWidth="1"/>
    <col min="4103" max="4103" width="24.28515625" style="34" customWidth="1"/>
    <col min="4104" max="4104" width="23.5703125" style="34" customWidth="1"/>
    <col min="4105" max="4105" width="16.28515625" style="34" customWidth="1"/>
    <col min="4106" max="4106" width="20.85546875" style="34" customWidth="1"/>
    <col min="4107" max="4107" width="11" style="34" customWidth="1"/>
    <col min="4108" max="4108" width="6" style="34" customWidth="1"/>
    <col min="4109" max="4109" width="14.5703125" style="34" customWidth="1"/>
    <col min="4110" max="4110" width="7.140625" style="34" customWidth="1"/>
    <col min="4111" max="4111" width="8" style="34" customWidth="1"/>
    <col min="4112" max="4112" width="16.5703125" style="34" customWidth="1"/>
    <col min="4113" max="4113" width="18.85546875" style="34" customWidth="1"/>
    <col min="4114" max="4114" width="5.42578125" style="34" customWidth="1"/>
    <col min="4115" max="4115" width="40.42578125" style="34" customWidth="1"/>
    <col min="4116" max="4116" width="16.28515625" style="34" customWidth="1"/>
    <col min="4117" max="4117" width="33.140625" style="34" customWidth="1"/>
    <col min="4118" max="4122" width="0" style="34" hidden="1" customWidth="1"/>
    <col min="4123" max="4352" width="9.140625" style="34"/>
    <col min="4353" max="4353" width="6.7109375" style="34" customWidth="1"/>
    <col min="4354" max="4354" width="23.7109375" style="34" customWidth="1"/>
    <col min="4355" max="4355" width="19.7109375" style="34" customWidth="1"/>
    <col min="4356" max="4356" width="18.140625" style="34" customWidth="1"/>
    <col min="4357" max="4357" width="0" style="34" hidden="1" customWidth="1"/>
    <col min="4358" max="4358" width="57.7109375" style="34" customWidth="1"/>
    <col min="4359" max="4359" width="24.28515625" style="34" customWidth="1"/>
    <col min="4360" max="4360" width="23.5703125" style="34" customWidth="1"/>
    <col min="4361" max="4361" width="16.28515625" style="34" customWidth="1"/>
    <col min="4362" max="4362" width="20.85546875" style="34" customWidth="1"/>
    <col min="4363" max="4363" width="11" style="34" customWidth="1"/>
    <col min="4364" max="4364" width="6" style="34" customWidth="1"/>
    <col min="4365" max="4365" width="14.5703125" style="34" customWidth="1"/>
    <col min="4366" max="4366" width="7.140625" style="34" customWidth="1"/>
    <col min="4367" max="4367" width="8" style="34" customWidth="1"/>
    <col min="4368" max="4368" width="16.5703125" style="34" customWidth="1"/>
    <col min="4369" max="4369" width="18.85546875" style="34" customWidth="1"/>
    <col min="4370" max="4370" width="5.42578125" style="34" customWidth="1"/>
    <col min="4371" max="4371" width="40.42578125" style="34" customWidth="1"/>
    <col min="4372" max="4372" width="16.28515625" style="34" customWidth="1"/>
    <col min="4373" max="4373" width="33.140625" style="34" customWidth="1"/>
    <col min="4374" max="4378" width="0" style="34" hidden="1" customWidth="1"/>
    <col min="4379" max="4608" width="9.140625" style="34"/>
    <col min="4609" max="4609" width="6.7109375" style="34" customWidth="1"/>
    <col min="4610" max="4610" width="23.7109375" style="34" customWidth="1"/>
    <col min="4611" max="4611" width="19.7109375" style="34" customWidth="1"/>
    <col min="4612" max="4612" width="18.140625" style="34" customWidth="1"/>
    <col min="4613" max="4613" width="0" style="34" hidden="1" customWidth="1"/>
    <col min="4614" max="4614" width="57.7109375" style="34" customWidth="1"/>
    <col min="4615" max="4615" width="24.28515625" style="34" customWidth="1"/>
    <col min="4616" max="4616" width="23.5703125" style="34" customWidth="1"/>
    <col min="4617" max="4617" width="16.28515625" style="34" customWidth="1"/>
    <col min="4618" max="4618" width="20.85546875" style="34" customWidth="1"/>
    <col min="4619" max="4619" width="11" style="34" customWidth="1"/>
    <col min="4620" max="4620" width="6" style="34" customWidth="1"/>
    <col min="4621" max="4621" width="14.5703125" style="34" customWidth="1"/>
    <col min="4622" max="4622" width="7.140625" style="34" customWidth="1"/>
    <col min="4623" max="4623" width="8" style="34" customWidth="1"/>
    <col min="4624" max="4624" width="16.5703125" style="34" customWidth="1"/>
    <col min="4625" max="4625" width="18.85546875" style="34" customWidth="1"/>
    <col min="4626" max="4626" width="5.42578125" style="34" customWidth="1"/>
    <col min="4627" max="4627" width="40.42578125" style="34" customWidth="1"/>
    <col min="4628" max="4628" width="16.28515625" style="34" customWidth="1"/>
    <col min="4629" max="4629" width="33.140625" style="34" customWidth="1"/>
    <col min="4630" max="4634" width="0" style="34" hidden="1" customWidth="1"/>
    <col min="4635" max="4864" width="9.140625" style="34"/>
    <col min="4865" max="4865" width="6.7109375" style="34" customWidth="1"/>
    <col min="4866" max="4866" width="23.7109375" style="34" customWidth="1"/>
    <col min="4867" max="4867" width="19.7109375" style="34" customWidth="1"/>
    <col min="4868" max="4868" width="18.140625" style="34" customWidth="1"/>
    <col min="4869" max="4869" width="0" style="34" hidden="1" customWidth="1"/>
    <col min="4870" max="4870" width="57.7109375" style="34" customWidth="1"/>
    <col min="4871" max="4871" width="24.28515625" style="34" customWidth="1"/>
    <col min="4872" max="4872" width="23.5703125" style="34" customWidth="1"/>
    <col min="4873" max="4873" width="16.28515625" style="34" customWidth="1"/>
    <col min="4874" max="4874" width="20.85546875" style="34" customWidth="1"/>
    <col min="4875" max="4875" width="11" style="34" customWidth="1"/>
    <col min="4876" max="4876" width="6" style="34" customWidth="1"/>
    <col min="4877" max="4877" width="14.5703125" style="34" customWidth="1"/>
    <col min="4878" max="4878" width="7.140625" style="34" customWidth="1"/>
    <col min="4879" max="4879" width="8" style="34" customWidth="1"/>
    <col min="4880" max="4880" width="16.5703125" style="34" customWidth="1"/>
    <col min="4881" max="4881" width="18.85546875" style="34" customWidth="1"/>
    <col min="4882" max="4882" width="5.42578125" style="34" customWidth="1"/>
    <col min="4883" max="4883" width="40.42578125" style="34" customWidth="1"/>
    <col min="4884" max="4884" width="16.28515625" style="34" customWidth="1"/>
    <col min="4885" max="4885" width="33.140625" style="34" customWidth="1"/>
    <col min="4886" max="4890" width="0" style="34" hidden="1" customWidth="1"/>
    <col min="4891" max="5120" width="9.140625" style="34"/>
    <col min="5121" max="5121" width="6.7109375" style="34" customWidth="1"/>
    <col min="5122" max="5122" width="23.7109375" style="34" customWidth="1"/>
    <col min="5123" max="5123" width="19.7109375" style="34" customWidth="1"/>
    <col min="5124" max="5124" width="18.140625" style="34" customWidth="1"/>
    <col min="5125" max="5125" width="0" style="34" hidden="1" customWidth="1"/>
    <col min="5126" max="5126" width="57.7109375" style="34" customWidth="1"/>
    <col min="5127" max="5127" width="24.28515625" style="34" customWidth="1"/>
    <col min="5128" max="5128" width="23.5703125" style="34" customWidth="1"/>
    <col min="5129" max="5129" width="16.28515625" style="34" customWidth="1"/>
    <col min="5130" max="5130" width="20.85546875" style="34" customWidth="1"/>
    <col min="5131" max="5131" width="11" style="34" customWidth="1"/>
    <col min="5132" max="5132" width="6" style="34" customWidth="1"/>
    <col min="5133" max="5133" width="14.5703125" style="34" customWidth="1"/>
    <col min="5134" max="5134" width="7.140625" style="34" customWidth="1"/>
    <col min="5135" max="5135" width="8" style="34" customWidth="1"/>
    <col min="5136" max="5136" width="16.5703125" style="34" customWidth="1"/>
    <col min="5137" max="5137" width="18.85546875" style="34" customWidth="1"/>
    <col min="5138" max="5138" width="5.42578125" style="34" customWidth="1"/>
    <col min="5139" max="5139" width="40.42578125" style="34" customWidth="1"/>
    <col min="5140" max="5140" width="16.28515625" style="34" customWidth="1"/>
    <col min="5141" max="5141" width="33.140625" style="34" customWidth="1"/>
    <col min="5142" max="5146" width="0" style="34" hidden="1" customWidth="1"/>
    <col min="5147" max="5376" width="9.140625" style="34"/>
    <col min="5377" max="5377" width="6.7109375" style="34" customWidth="1"/>
    <col min="5378" max="5378" width="23.7109375" style="34" customWidth="1"/>
    <col min="5379" max="5379" width="19.7109375" style="34" customWidth="1"/>
    <col min="5380" max="5380" width="18.140625" style="34" customWidth="1"/>
    <col min="5381" max="5381" width="0" style="34" hidden="1" customWidth="1"/>
    <col min="5382" max="5382" width="57.7109375" style="34" customWidth="1"/>
    <col min="5383" max="5383" width="24.28515625" style="34" customWidth="1"/>
    <col min="5384" max="5384" width="23.5703125" style="34" customWidth="1"/>
    <col min="5385" max="5385" width="16.28515625" style="34" customWidth="1"/>
    <col min="5386" max="5386" width="20.85546875" style="34" customWidth="1"/>
    <col min="5387" max="5387" width="11" style="34" customWidth="1"/>
    <col min="5388" max="5388" width="6" style="34" customWidth="1"/>
    <col min="5389" max="5389" width="14.5703125" style="34" customWidth="1"/>
    <col min="5390" max="5390" width="7.140625" style="34" customWidth="1"/>
    <col min="5391" max="5391" width="8" style="34" customWidth="1"/>
    <col min="5392" max="5392" width="16.5703125" style="34" customWidth="1"/>
    <col min="5393" max="5393" width="18.85546875" style="34" customWidth="1"/>
    <col min="5394" max="5394" width="5.42578125" style="34" customWidth="1"/>
    <col min="5395" max="5395" width="40.42578125" style="34" customWidth="1"/>
    <col min="5396" max="5396" width="16.28515625" style="34" customWidth="1"/>
    <col min="5397" max="5397" width="33.140625" style="34" customWidth="1"/>
    <col min="5398" max="5402" width="0" style="34" hidden="1" customWidth="1"/>
    <col min="5403" max="5632" width="9.140625" style="34"/>
    <col min="5633" max="5633" width="6.7109375" style="34" customWidth="1"/>
    <col min="5634" max="5634" width="23.7109375" style="34" customWidth="1"/>
    <col min="5635" max="5635" width="19.7109375" style="34" customWidth="1"/>
    <col min="5636" max="5636" width="18.140625" style="34" customWidth="1"/>
    <col min="5637" max="5637" width="0" style="34" hidden="1" customWidth="1"/>
    <col min="5638" max="5638" width="57.7109375" style="34" customWidth="1"/>
    <col min="5639" max="5639" width="24.28515625" style="34" customWidth="1"/>
    <col min="5640" max="5640" width="23.5703125" style="34" customWidth="1"/>
    <col min="5641" max="5641" width="16.28515625" style="34" customWidth="1"/>
    <col min="5642" max="5642" width="20.85546875" style="34" customWidth="1"/>
    <col min="5643" max="5643" width="11" style="34" customWidth="1"/>
    <col min="5644" max="5644" width="6" style="34" customWidth="1"/>
    <col min="5645" max="5645" width="14.5703125" style="34" customWidth="1"/>
    <col min="5646" max="5646" width="7.140625" style="34" customWidth="1"/>
    <col min="5647" max="5647" width="8" style="34" customWidth="1"/>
    <col min="5648" max="5648" width="16.5703125" style="34" customWidth="1"/>
    <col min="5649" max="5649" width="18.85546875" style="34" customWidth="1"/>
    <col min="5650" max="5650" width="5.42578125" style="34" customWidth="1"/>
    <col min="5651" max="5651" width="40.42578125" style="34" customWidth="1"/>
    <col min="5652" max="5652" width="16.28515625" style="34" customWidth="1"/>
    <col min="5653" max="5653" width="33.140625" style="34" customWidth="1"/>
    <col min="5654" max="5658" width="0" style="34" hidden="1" customWidth="1"/>
    <col min="5659" max="5888" width="9.140625" style="34"/>
    <col min="5889" max="5889" width="6.7109375" style="34" customWidth="1"/>
    <col min="5890" max="5890" width="23.7109375" style="34" customWidth="1"/>
    <col min="5891" max="5891" width="19.7109375" style="34" customWidth="1"/>
    <col min="5892" max="5892" width="18.140625" style="34" customWidth="1"/>
    <col min="5893" max="5893" width="0" style="34" hidden="1" customWidth="1"/>
    <col min="5894" max="5894" width="57.7109375" style="34" customWidth="1"/>
    <col min="5895" max="5895" width="24.28515625" style="34" customWidth="1"/>
    <col min="5896" max="5896" width="23.5703125" style="34" customWidth="1"/>
    <col min="5897" max="5897" width="16.28515625" style="34" customWidth="1"/>
    <col min="5898" max="5898" width="20.85546875" style="34" customWidth="1"/>
    <col min="5899" max="5899" width="11" style="34" customWidth="1"/>
    <col min="5900" max="5900" width="6" style="34" customWidth="1"/>
    <col min="5901" max="5901" width="14.5703125" style="34" customWidth="1"/>
    <col min="5902" max="5902" width="7.140625" style="34" customWidth="1"/>
    <col min="5903" max="5903" width="8" style="34" customWidth="1"/>
    <col min="5904" max="5904" width="16.5703125" style="34" customWidth="1"/>
    <col min="5905" max="5905" width="18.85546875" style="34" customWidth="1"/>
    <col min="5906" max="5906" width="5.42578125" style="34" customWidth="1"/>
    <col min="5907" max="5907" width="40.42578125" style="34" customWidth="1"/>
    <col min="5908" max="5908" width="16.28515625" style="34" customWidth="1"/>
    <col min="5909" max="5909" width="33.140625" style="34" customWidth="1"/>
    <col min="5910" max="5914" width="0" style="34" hidden="1" customWidth="1"/>
    <col min="5915" max="6144" width="9.140625" style="34"/>
    <col min="6145" max="6145" width="6.7109375" style="34" customWidth="1"/>
    <col min="6146" max="6146" width="23.7109375" style="34" customWidth="1"/>
    <col min="6147" max="6147" width="19.7109375" style="34" customWidth="1"/>
    <col min="6148" max="6148" width="18.140625" style="34" customWidth="1"/>
    <col min="6149" max="6149" width="0" style="34" hidden="1" customWidth="1"/>
    <col min="6150" max="6150" width="57.7109375" style="34" customWidth="1"/>
    <col min="6151" max="6151" width="24.28515625" style="34" customWidth="1"/>
    <col min="6152" max="6152" width="23.5703125" style="34" customWidth="1"/>
    <col min="6153" max="6153" width="16.28515625" style="34" customWidth="1"/>
    <col min="6154" max="6154" width="20.85546875" style="34" customWidth="1"/>
    <col min="6155" max="6155" width="11" style="34" customWidth="1"/>
    <col min="6156" max="6156" width="6" style="34" customWidth="1"/>
    <col min="6157" max="6157" width="14.5703125" style="34" customWidth="1"/>
    <col min="6158" max="6158" width="7.140625" style="34" customWidth="1"/>
    <col min="6159" max="6159" width="8" style="34" customWidth="1"/>
    <col min="6160" max="6160" width="16.5703125" style="34" customWidth="1"/>
    <col min="6161" max="6161" width="18.85546875" style="34" customWidth="1"/>
    <col min="6162" max="6162" width="5.42578125" style="34" customWidth="1"/>
    <col min="6163" max="6163" width="40.42578125" style="34" customWidth="1"/>
    <col min="6164" max="6164" width="16.28515625" style="34" customWidth="1"/>
    <col min="6165" max="6165" width="33.140625" style="34" customWidth="1"/>
    <col min="6166" max="6170" width="0" style="34" hidden="1" customWidth="1"/>
    <col min="6171" max="6400" width="9.140625" style="34"/>
    <col min="6401" max="6401" width="6.7109375" style="34" customWidth="1"/>
    <col min="6402" max="6402" width="23.7109375" style="34" customWidth="1"/>
    <col min="6403" max="6403" width="19.7109375" style="34" customWidth="1"/>
    <col min="6404" max="6404" width="18.140625" style="34" customWidth="1"/>
    <col min="6405" max="6405" width="0" style="34" hidden="1" customWidth="1"/>
    <col min="6406" max="6406" width="57.7109375" style="34" customWidth="1"/>
    <col min="6407" max="6407" width="24.28515625" style="34" customWidth="1"/>
    <col min="6408" max="6408" width="23.5703125" style="34" customWidth="1"/>
    <col min="6409" max="6409" width="16.28515625" style="34" customWidth="1"/>
    <col min="6410" max="6410" width="20.85546875" style="34" customWidth="1"/>
    <col min="6411" max="6411" width="11" style="34" customWidth="1"/>
    <col min="6412" max="6412" width="6" style="34" customWidth="1"/>
    <col min="6413" max="6413" width="14.5703125" style="34" customWidth="1"/>
    <col min="6414" max="6414" width="7.140625" style="34" customWidth="1"/>
    <col min="6415" max="6415" width="8" style="34" customWidth="1"/>
    <col min="6416" max="6416" width="16.5703125" style="34" customWidth="1"/>
    <col min="6417" max="6417" width="18.85546875" style="34" customWidth="1"/>
    <col min="6418" max="6418" width="5.42578125" style="34" customWidth="1"/>
    <col min="6419" max="6419" width="40.42578125" style="34" customWidth="1"/>
    <col min="6420" max="6420" width="16.28515625" style="34" customWidth="1"/>
    <col min="6421" max="6421" width="33.140625" style="34" customWidth="1"/>
    <col min="6422" max="6426" width="0" style="34" hidden="1" customWidth="1"/>
    <col min="6427" max="6656" width="9.140625" style="34"/>
    <col min="6657" max="6657" width="6.7109375" style="34" customWidth="1"/>
    <col min="6658" max="6658" width="23.7109375" style="34" customWidth="1"/>
    <col min="6659" max="6659" width="19.7109375" style="34" customWidth="1"/>
    <col min="6660" max="6660" width="18.140625" style="34" customWidth="1"/>
    <col min="6661" max="6661" width="0" style="34" hidden="1" customWidth="1"/>
    <col min="6662" max="6662" width="57.7109375" style="34" customWidth="1"/>
    <col min="6663" max="6663" width="24.28515625" style="34" customWidth="1"/>
    <col min="6664" max="6664" width="23.5703125" style="34" customWidth="1"/>
    <col min="6665" max="6665" width="16.28515625" style="34" customWidth="1"/>
    <col min="6666" max="6666" width="20.85546875" style="34" customWidth="1"/>
    <col min="6667" max="6667" width="11" style="34" customWidth="1"/>
    <col min="6668" max="6668" width="6" style="34" customWidth="1"/>
    <col min="6669" max="6669" width="14.5703125" style="34" customWidth="1"/>
    <col min="6670" max="6670" width="7.140625" style="34" customWidth="1"/>
    <col min="6671" max="6671" width="8" style="34" customWidth="1"/>
    <col min="6672" max="6672" width="16.5703125" style="34" customWidth="1"/>
    <col min="6673" max="6673" width="18.85546875" style="34" customWidth="1"/>
    <col min="6674" max="6674" width="5.42578125" style="34" customWidth="1"/>
    <col min="6675" max="6675" width="40.42578125" style="34" customWidth="1"/>
    <col min="6676" max="6676" width="16.28515625" style="34" customWidth="1"/>
    <col min="6677" max="6677" width="33.140625" style="34" customWidth="1"/>
    <col min="6678" max="6682" width="0" style="34" hidden="1" customWidth="1"/>
    <col min="6683" max="6912" width="9.140625" style="34"/>
    <col min="6913" max="6913" width="6.7109375" style="34" customWidth="1"/>
    <col min="6914" max="6914" width="23.7109375" style="34" customWidth="1"/>
    <col min="6915" max="6915" width="19.7109375" style="34" customWidth="1"/>
    <col min="6916" max="6916" width="18.140625" style="34" customWidth="1"/>
    <col min="6917" max="6917" width="0" style="34" hidden="1" customWidth="1"/>
    <col min="6918" max="6918" width="57.7109375" style="34" customWidth="1"/>
    <col min="6919" max="6919" width="24.28515625" style="34" customWidth="1"/>
    <col min="6920" max="6920" width="23.5703125" style="34" customWidth="1"/>
    <col min="6921" max="6921" width="16.28515625" style="34" customWidth="1"/>
    <col min="6922" max="6922" width="20.85546875" style="34" customWidth="1"/>
    <col min="6923" max="6923" width="11" style="34" customWidth="1"/>
    <col min="6924" max="6924" width="6" style="34" customWidth="1"/>
    <col min="6925" max="6925" width="14.5703125" style="34" customWidth="1"/>
    <col min="6926" max="6926" width="7.140625" style="34" customWidth="1"/>
    <col min="6927" max="6927" width="8" style="34" customWidth="1"/>
    <col min="6928" max="6928" width="16.5703125" style="34" customWidth="1"/>
    <col min="6929" max="6929" width="18.85546875" style="34" customWidth="1"/>
    <col min="6930" max="6930" width="5.42578125" style="34" customWidth="1"/>
    <col min="6931" max="6931" width="40.42578125" style="34" customWidth="1"/>
    <col min="6932" max="6932" width="16.28515625" style="34" customWidth="1"/>
    <col min="6933" max="6933" width="33.140625" style="34" customWidth="1"/>
    <col min="6934" max="6938" width="0" style="34" hidden="1" customWidth="1"/>
    <col min="6939" max="7168" width="9.140625" style="34"/>
    <col min="7169" max="7169" width="6.7109375" style="34" customWidth="1"/>
    <col min="7170" max="7170" width="23.7109375" style="34" customWidth="1"/>
    <col min="7171" max="7171" width="19.7109375" style="34" customWidth="1"/>
    <col min="7172" max="7172" width="18.140625" style="34" customWidth="1"/>
    <col min="7173" max="7173" width="0" style="34" hidden="1" customWidth="1"/>
    <col min="7174" max="7174" width="57.7109375" style="34" customWidth="1"/>
    <col min="7175" max="7175" width="24.28515625" style="34" customWidth="1"/>
    <col min="7176" max="7176" width="23.5703125" style="34" customWidth="1"/>
    <col min="7177" max="7177" width="16.28515625" style="34" customWidth="1"/>
    <col min="7178" max="7178" width="20.85546875" style="34" customWidth="1"/>
    <col min="7179" max="7179" width="11" style="34" customWidth="1"/>
    <col min="7180" max="7180" width="6" style="34" customWidth="1"/>
    <col min="7181" max="7181" width="14.5703125" style="34" customWidth="1"/>
    <col min="7182" max="7182" width="7.140625" style="34" customWidth="1"/>
    <col min="7183" max="7183" width="8" style="34" customWidth="1"/>
    <col min="7184" max="7184" width="16.5703125" style="34" customWidth="1"/>
    <col min="7185" max="7185" width="18.85546875" style="34" customWidth="1"/>
    <col min="7186" max="7186" width="5.42578125" style="34" customWidth="1"/>
    <col min="7187" max="7187" width="40.42578125" style="34" customWidth="1"/>
    <col min="7188" max="7188" width="16.28515625" style="34" customWidth="1"/>
    <col min="7189" max="7189" width="33.140625" style="34" customWidth="1"/>
    <col min="7190" max="7194" width="0" style="34" hidden="1" customWidth="1"/>
    <col min="7195" max="7424" width="9.140625" style="34"/>
    <col min="7425" max="7425" width="6.7109375" style="34" customWidth="1"/>
    <col min="7426" max="7426" width="23.7109375" style="34" customWidth="1"/>
    <col min="7427" max="7427" width="19.7109375" style="34" customWidth="1"/>
    <col min="7428" max="7428" width="18.140625" style="34" customWidth="1"/>
    <col min="7429" max="7429" width="0" style="34" hidden="1" customWidth="1"/>
    <col min="7430" max="7430" width="57.7109375" style="34" customWidth="1"/>
    <col min="7431" max="7431" width="24.28515625" style="34" customWidth="1"/>
    <col min="7432" max="7432" width="23.5703125" style="34" customWidth="1"/>
    <col min="7433" max="7433" width="16.28515625" style="34" customWidth="1"/>
    <col min="7434" max="7434" width="20.85546875" style="34" customWidth="1"/>
    <col min="7435" max="7435" width="11" style="34" customWidth="1"/>
    <col min="7436" max="7436" width="6" style="34" customWidth="1"/>
    <col min="7437" max="7437" width="14.5703125" style="34" customWidth="1"/>
    <col min="7438" max="7438" width="7.140625" style="34" customWidth="1"/>
    <col min="7439" max="7439" width="8" style="34" customWidth="1"/>
    <col min="7440" max="7440" width="16.5703125" style="34" customWidth="1"/>
    <col min="7441" max="7441" width="18.85546875" style="34" customWidth="1"/>
    <col min="7442" max="7442" width="5.42578125" style="34" customWidth="1"/>
    <col min="7443" max="7443" width="40.42578125" style="34" customWidth="1"/>
    <col min="7444" max="7444" width="16.28515625" style="34" customWidth="1"/>
    <col min="7445" max="7445" width="33.140625" style="34" customWidth="1"/>
    <col min="7446" max="7450" width="0" style="34" hidden="1" customWidth="1"/>
    <col min="7451" max="7680" width="9.140625" style="34"/>
    <col min="7681" max="7681" width="6.7109375" style="34" customWidth="1"/>
    <col min="7682" max="7682" width="23.7109375" style="34" customWidth="1"/>
    <col min="7683" max="7683" width="19.7109375" style="34" customWidth="1"/>
    <col min="7684" max="7684" width="18.140625" style="34" customWidth="1"/>
    <col min="7685" max="7685" width="0" style="34" hidden="1" customWidth="1"/>
    <col min="7686" max="7686" width="57.7109375" style="34" customWidth="1"/>
    <col min="7687" max="7687" width="24.28515625" style="34" customWidth="1"/>
    <col min="7688" max="7688" width="23.5703125" style="34" customWidth="1"/>
    <col min="7689" max="7689" width="16.28515625" style="34" customWidth="1"/>
    <col min="7690" max="7690" width="20.85546875" style="34" customWidth="1"/>
    <col min="7691" max="7691" width="11" style="34" customWidth="1"/>
    <col min="7692" max="7692" width="6" style="34" customWidth="1"/>
    <col min="7693" max="7693" width="14.5703125" style="34" customWidth="1"/>
    <col min="7694" max="7694" width="7.140625" style="34" customWidth="1"/>
    <col min="7695" max="7695" width="8" style="34" customWidth="1"/>
    <col min="7696" max="7696" width="16.5703125" style="34" customWidth="1"/>
    <col min="7697" max="7697" width="18.85546875" style="34" customWidth="1"/>
    <col min="7698" max="7698" width="5.42578125" style="34" customWidth="1"/>
    <col min="7699" max="7699" width="40.42578125" style="34" customWidth="1"/>
    <col min="7700" max="7700" width="16.28515625" style="34" customWidth="1"/>
    <col min="7701" max="7701" width="33.140625" style="34" customWidth="1"/>
    <col min="7702" max="7706" width="0" style="34" hidden="1" customWidth="1"/>
    <col min="7707" max="7936" width="9.140625" style="34"/>
    <col min="7937" max="7937" width="6.7109375" style="34" customWidth="1"/>
    <col min="7938" max="7938" width="23.7109375" style="34" customWidth="1"/>
    <col min="7939" max="7939" width="19.7109375" style="34" customWidth="1"/>
    <col min="7940" max="7940" width="18.140625" style="34" customWidth="1"/>
    <col min="7941" max="7941" width="0" style="34" hidden="1" customWidth="1"/>
    <col min="7942" max="7942" width="57.7109375" style="34" customWidth="1"/>
    <col min="7943" max="7943" width="24.28515625" style="34" customWidth="1"/>
    <col min="7944" max="7944" width="23.5703125" style="34" customWidth="1"/>
    <col min="7945" max="7945" width="16.28515625" style="34" customWidth="1"/>
    <col min="7946" max="7946" width="20.85546875" style="34" customWidth="1"/>
    <col min="7947" max="7947" width="11" style="34" customWidth="1"/>
    <col min="7948" max="7948" width="6" style="34" customWidth="1"/>
    <col min="7949" max="7949" width="14.5703125" style="34" customWidth="1"/>
    <col min="7950" max="7950" width="7.140625" style="34" customWidth="1"/>
    <col min="7951" max="7951" width="8" style="34" customWidth="1"/>
    <col min="7952" max="7952" width="16.5703125" style="34" customWidth="1"/>
    <col min="7953" max="7953" width="18.85546875" style="34" customWidth="1"/>
    <col min="7954" max="7954" width="5.42578125" style="34" customWidth="1"/>
    <col min="7955" max="7955" width="40.42578125" style="34" customWidth="1"/>
    <col min="7956" max="7956" width="16.28515625" style="34" customWidth="1"/>
    <col min="7957" max="7957" width="33.140625" style="34" customWidth="1"/>
    <col min="7958" max="7962" width="0" style="34" hidden="1" customWidth="1"/>
    <col min="7963" max="8192" width="9.140625" style="34"/>
    <col min="8193" max="8193" width="6.7109375" style="34" customWidth="1"/>
    <col min="8194" max="8194" width="23.7109375" style="34" customWidth="1"/>
    <col min="8195" max="8195" width="19.7109375" style="34" customWidth="1"/>
    <col min="8196" max="8196" width="18.140625" style="34" customWidth="1"/>
    <col min="8197" max="8197" width="0" style="34" hidden="1" customWidth="1"/>
    <col min="8198" max="8198" width="57.7109375" style="34" customWidth="1"/>
    <col min="8199" max="8199" width="24.28515625" style="34" customWidth="1"/>
    <col min="8200" max="8200" width="23.5703125" style="34" customWidth="1"/>
    <col min="8201" max="8201" width="16.28515625" style="34" customWidth="1"/>
    <col min="8202" max="8202" width="20.85546875" style="34" customWidth="1"/>
    <col min="8203" max="8203" width="11" style="34" customWidth="1"/>
    <col min="8204" max="8204" width="6" style="34" customWidth="1"/>
    <col min="8205" max="8205" width="14.5703125" style="34" customWidth="1"/>
    <col min="8206" max="8206" width="7.140625" style="34" customWidth="1"/>
    <col min="8207" max="8207" width="8" style="34" customWidth="1"/>
    <col min="8208" max="8208" width="16.5703125" style="34" customWidth="1"/>
    <col min="8209" max="8209" width="18.85546875" style="34" customWidth="1"/>
    <col min="8210" max="8210" width="5.42578125" style="34" customWidth="1"/>
    <col min="8211" max="8211" width="40.42578125" style="34" customWidth="1"/>
    <col min="8212" max="8212" width="16.28515625" style="34" customWidth="1"/>
    <col min="8213" max="8213" width="33.140625" style="34" customWidth="1"/>
    <col min="8214" max="8218" width="0" style="34" hidden="1" customWidth="1"/>
    <col min="8219" max="8448" width="9.140625" style="34"/>
    <col min="8449" max="8449" width="6.7109375" style="34" customWidth="1"/>
    <col min="8450" max="8450" width="23.7109375" style="34" customWidth="1"/>
    <col min="8451" max="8451" width="19.7109375" style="34" customWidth="1"/>
    <col min="8452" max="8452" width="18.140625" style="34" customWidth="1"/>
    <col min="8453" max="8453" width="0" style="34" hidden="1" customWidth="1"/>
    <col min="8454" max="8454" width="57.7109375" style="34" customWidth="1"/>
    <col min="8455" max="8455" width="24.28515625" style="34" customWidth="1"/>
    <col min="8456" max="8456" width="23.5703125" style="34" customWidth="1"/>
    <col min="8457" max="8457" width="16.28515625" style="34" customWidth="1"/>
    <col min="8458" max="8458" width="20.85546875" style="34" customWidth="1"/>
    <col min="8459" max="8459" width="11" style="34" customWidth="1"/>
    <col min="8460" max="8460" width="6" style="34" customWidth="1"/>
    <col min="8461" max="8461" width="14.5703125" style="34" customWidth="1"/>
    <col min="8462" max="8462" width="7.140625" style="34" customWidth="1"/>
    <col min="8463" max="8463" width="8" style="34" customWidth="1"/>
    <col min="8464" max="8464" width="16.5703125" style="34" customWidth="1"/>
    <col min="8465" max="8465" width="18.85546875" style="34" customWidth="1"/>
    <col min="8466" max="8466" width="5.42578125" style="34" customWidth="1"/>
    <col min="8467" max="8467" width="40.42578125" style="34" customWidth="1"/>
    <col min="8468" max="8468" width="16.28515625" style="34" customWidth="1"/>
    <col min="8469" max="8469" width="33.140625" style="34" customWidth="1"/>
    <col min="8470" max="8474" width="0" style="34" hidden="1" customWidth="1"/>
    <col min="8475" max="8704" width="9.140625" style="34"/>
    <col min="8705" max="8705" width="6.7109375" style="34" customWidth="1"/>
    <col min="8706" max="8706" width="23.7109375" style="34" customWidth="1"/>
    <col min="8707" max="8707" width="19.7109375" style="34" customWidth="1"/>
    <col min="8708" max="8708" width="18.140625" style="34" customWidth="1"/>
    <col min="8709" max="8709" width="0" style="34" hidden="1" customWidth="1"/>
    <col min="8710" max="8710" width="57.7109375" style="34" customWidth="1"/>
    <col min="8711" max="8711" width="24.28515625" style="34" customWidth="1"/>
    <col min="8712" max="8712" width="23.5703125" style="34" customWidth="1"/>
    <col min="8713" max="8713" width="16.28515625" style="34" customWidth="1"/>
    <col min="8714" max="8714" width="20.85546875" style="34" customWidth="1"/>
    <col min="8715" max="8715" width="11" style="34" customWidth="1"/>
    <col min="8716" max="8716" width="6" style="34" customWidth="1"/>
    <col min="8717" max="8717" width="14.5703125" style="34" customWidth="1"/>
    <col min="8718" max="8718" width="7.140625" style="34" customWidth="1"/>
    <col min="8719" max="8719" width="8" style="34" customWidth="1"/>
    <col min="8720" max="8720" width="16.5703125" style="34" customWidth="1"/>
    <col min="8721" max="8721" width="18.85546875" style="34" customWidth="1"/>
    <col min="8722" max="8722" width="5.42578125" style="34" customWidth="1"/>
    <col min="8723" max="8723" width="40.42578125" style="34" customWidth="1"/>
    <col min="8724" max="8724" width="16.28515625" style="34" customWidth="1"/>
    <col min="8725" max="8725" width="33.140625" style="34" customWidth="1"/>
    <col min="8726" max="8730" width="0" style="34" hidden="1" customWidth="1"/>
    <col min="8731" max="8960" width="9.140625" style="34"/>
    <col min="8961" max="8961" width="6.7109375" style="34" customWidth="1"/>
    <col min="8962" max="8962" width="23.7109375" style="34" customWidth="1"/>
    <col min="8963" max="8963" width="19.7109375" style="34" customWidth="1"/>
    <col min="8964" max="8964" width="18.140625" style="34" customWidth="1"/>
    <col min="8965" max="8965" width="0" style="34" hidden="1" customWidth="1"/>
    <col min="8966" max="8966" width="57.7109375" style="34" customWidth="1"/>
    <col min="8967" max="8967" width="24.28515625" style="34" customWidth="1"/>
    <col min="8968" max="8968" width="23.5703125" style="34" customWidth="1"/>
    <col min="8969" max="8969" width="16.28515625" style="34" customWidth="1"/>
    <col min="8970" max="8970" width="20.85546875" style="34" customWidth="1"/>
    <col min="8971" max="8971" width="11" style="34" customWidth="1"/>
    <col min="8972" max="8972" width="6" style="34" customWidth="1"/>
    <col min="8973" max="8973" width="14.5703125" style="34" customWidth="1"/>
    <col min="8974" max="8974" width="7.140625" style="34" customWidth="1"/>
    <col min="8975" max="8975" width="8" style="34" customWidth="1"/>
    <col min="8976" max="8976" width="16.5703125" style="34" customWidth="1"/>
    <col min="8977" max="8977" width="18.85546875" style="34" customWidth="1"/>
    <col min="8978" max="8978" width="5.42578125" style="34" customWidth="1"/>
    <col min="8979" max="8979" width="40.42578125" style="34" customWidth="1"/>
    <col min="8980" max="8980" width="16.28515625" style="34" customWidth="1"/>
    <col min="8981" max="8981" width="33.140625" style="34" customWidth="1"/>
    <col min="8982" max="8986" width="0" style="34" hidden="1" customWidth="1"/>
    <col min="8987" max="9216" width="9.140625" style="34"/>
    <col min="9217" max="9217" width="6.7109375" style="34" customWidth="1"/>
    <col min="9218" max="9218" width="23.7109375" style="34" customWidth="1"/>
    <col min="9219" max="9219" width="19.7109375" style="34" customWidth="1"/>
    <col min="9220" max="9220" width="18.140625" style="34" customWidth="1"/>
    <col min="9221" max="9221" width="0" style="34" hidden="1" customWidth="1"/>
    <col min="9222" max="9222" width="57.7109375" style="34" customWidth="1"/>
    <col min="9223" max="9223" width="24.28515625" style="34" customWidth="1"/>
    <col min="9224" max="9224" width="23.5703125" style="34" customWidth="1"/>
    <col min="9225" max="9225" width="16.28515625" style="34" customWidth="1"/>
    <col min="9226" max="9226" width="20.85546875" style="34" customWidth="1"/>
    <col min="9227" max="9227" width="11" style="34" customWidth="1"/>
    <col min="9228" max="9228" width="6" style="34" customWidth="1"/>
    <col min="9229" max="9229" width="14.5703125" style="34" customWidth="1"/>
    <col min="9230" max="9230" width="7.140625" style="34" customWidth="1"/>
    <col min="9231" max="9231" width="8" style="34" customWidth="1"/>
    <col min="9232" max="9232" width="16.5703125" style="34" customWidth="1"/>
    <col min="9233" max="9233" width="18.85546875" style="34" customWidth="1"/>
    <col min="9234" max="9234" width="5.42578125" style="34" customWidth="1"/>
    <col min="9235" max="9235" width="40.42578125" style="34" customWidth="1"/>
    <col min="9236" max="9236" width="16.28515625" style="34" customWidth="1"/>
    <col min="9237" max="9237" width="33.140625" style="34" customWidth="1"/>
    <col min="9238" max="9242" width="0" style="34" hidden="1" customWidth="1"/>
    <col min="9243" max="9472" width="9.140625" style="34"/>
    <col min="9473" max="9473" width="6.7109375" style="34" customWidth="1"/>
    <col min="9474" max="9474" width="23.7109375" style="34" customWidth="1"/>
    <col min="9475" max="9475" width="19.7109375" style="34" customWidth="1"/>
    <col min="9476" max="9476" width="18.140625" style="34" customWidth="1"/>
    <col min="9477" max="9477" width="0" style="34" hidden="1" customWidth="1"/>
    <col min="9478" max="9478" width="57.7109375" style="34" customWidth="1"/>
    <col min="9479" max="9479" width="24.28515625" style="34" customWidth="1"/>
    <col min="9480" max="9480" width="23.5703125" style="34" customWidth="1"/>
    <col min="9481" max="9481" width="16.28515625" style="34" customWidth="1"/>
    <col min="9482" max="9482" width="20.85546875" style="34" customWidth="1"/>
    <col min="9483" max="9483" width="11" style="34" customWidth="1"/>
    <col min="9484" max="9484" width="6" style="34" customWidth="1"/>
    <col min="9485" max="9485" width="14.5703125" style="34" customWidth="1"/>
    <col min="9486" max="9486" width="7.140625" style="34" customWidth="1"/>
    <col min="9487" max="9487" width="8" style="34" customWidth="1"/>
    <col min="9488" max="9488" width="16.5703125" style="34" customWidth="1"/>
    <col min="9489" max="9489" width="18.85546875" style="34" customWidth="1"/>
    <col min="9490" max="9490" width="5.42578125" style="34" customWidth="1"/>
    <col min="9491" max="9491" width="40.42578125" style="34" customWidth="1"/>
    <col min="9492" max="9492" width="16.28515625" style="34" customWidth="1"/>
    <col min="9493" max="9493" width="33.140625" style="34" customWidth="1"/>
    <col min="9494" max="9498" width="0" style="34" hidden="1" customWidth="1"/>
    <col min="9499" max="9728" width="9.140625" style="34"/>
    <col min="9729" max="9729" width="6.7109375" style="34" customWidth="1"/>
    <col min="9730" max="9730" width="23.7109375" style="34" customWidth="1"/>
    <col min="9731" max="9731" width="19.7109375" style="34" customWidth="1"/>
    <col min="9732" max="9732" width="18.140625" style="34" customWidth="1"/>
    <col min="9733" max="9733" width="0" style="34" hidden="1" customWidth="1"/>
    <col min="9734" max="9734" width="57.7109375" style="34" customWidth="1"/>
    <col min="9735" max="9735" width="24.28515625" style="34" customWidth="1"/>
    <col min="9736" max="9736" width="23.5703125" style="34" customWidth="1"/>
    <col min="9737" max="9737" width="16.28515625" style="34" customWidth="1"/>
    <col min="9738" max="9738" width="20.85546875" style="34" customWidth="1"/>
    <col min="9739" max="9739" width="11" style="34" customWidth="1"/>
    <col min="9740" max="9740" width="6" style="34" customWidth="1"/>
    <col min="9741" max="9741" width="14.5703125" style="34" customWidth="1"/>
    <col min="9742" max="9742" width="7.140625" style="34" customWidth="1"/>
    <col min="9743" max="9743" width="8" style="34" customWidth="1"/>
    <col min="9744" max="9744" width="16.5703125" style="34" customWidth="1"/>
    <col min="9745" max="9745" width="18.85546875" style="34" customWidth="1"/>
    <col min="9746" max="9746" width="5.42578125" style="34" customWidth="1"/>
    <col min="9747" max="9747" width="40.42578125" style="34" customWidth="1"/>
    <col min="9748" max="9748" width="16.28515625" style="34" customWidth="1"/>
    <col min="9749" max="9749" width="33.140625" style="34" customWidth="1"/>
    <col min="9750" max="9754" width="0" style="34" hidden="1" customWidth="1"/>
    <col min="9755" max="9984" width="9.140625" style="34"/>
    <col min="9985" max="9985" width="6.7109375" style="34" customWidth="1"/>
    <col min="9986" max="9986" width="23.7109375" style="34" customWidth="1"/>
    <col min="9987" max="9987" width="19.7109375" style="34" customWidth="1"/>
    <col min="9988" max="9988" width="18.140625" style="34" customWidth="1"/>
    <col min="9989" max="9989" width="0" style="34" hidden="1" customWidth="1"/>
    <col min="9990" max="9990" width="57.7109375" style="34" customWidth="1"/>
    <col min="9991" max="9991" width="24.28515625" style="34" customWidth="1"/>
    <col min="9992" max="9992" width="23.5703125" style="34" customWidth="1"/>
    <col min="9993" max="9993" width="16.28515625" style="34" customWidth="1"/>
    <col min="9994" max="9994" width="20.85546875" style="34" customWidth="1"/>
    <col min="9995" max="9995" width="11" style="34" customWidth="1"/>
    <col min="9996" max="9996" width="6" style="34" customWidth="1"/>
    <col min="9997" max="9997" width="14.5703125" style="34" customWidth="1"/>
    <col min="9998" max="9998" width="7.140625" style="34" customWidth="1"/>
    <col min="9999" max="9999" width="8" style="34" customWidth="1"/>
    <col min="10000" max="10000" width="16.5703125" style="34" customWidth="1"/>
    <col min="10001" max="10001" width="18.85546875" style="34" customWidth="1"/>
    <col min="10002" max="10002" width="5.42578125" style="34" customWidth="1"/>
    <col min="10003" max="10003" width="40.42578125" style="34" customWidth="1"/>
    <col min="10004" max="10004" width="16.28515625" style="34" customWidth="1"/>
    <col min="10005" max="10005" width="33.140625" style="34" customWidth="1"/>
    <col min="10006" max="10010" width="0" style="34" hidden="1" customWidth="1"/>
    <col min="10011" max="10240" width="9.140625" style="34"/>
    <col min="10241" max="10241" width="6.7109375" style="34" customWidth="1"/>
    <col min="10242" max="10242" width="23.7109375" style="34" customWidth="1"/>
    <col min="10243" max="10243" width="19.7109375" style="34" customWidth="1"/>
    <col min="10244" max="10244" width="18.140625" style="34" customWidth="1"/>
    <col min="10245" max="10245" width="0" style="34" hidden="1" customWidth="1"/>
    <col min="10246" max="10246" width="57.7109375" style="34" customWidth="1"/>
    <col min="10247" max="10247" width="24.28515625" style="34" customWidth="1"/>
    <col min="10248" max="10248" width="23.5703125" style="34" customWidth="1"/>
    <col min="10249" max="10249" width="16.28515625" style="34" customWidth="1"/>
    <col min="10250" max="10250" width="20.85546875" style="34" customWidth="1"/>
    <col min="10251" max="10251" width="11" style="34" customWidth="1"/>
    <col min="10252" max="10252" width="6" style="34" customWidth="1"/>
    <col min="10253" max="10253" width="14.5703125" style="34" customWidth="1"/>
    <col min="10254" max="10254" width="7.140625" style="34" customWidth="1"/>
    <col min="10255" max="10255" width="8" style="34" customWidth="1"/>
    <col min="10256" max="10256" width="16.5703125" style="34" customWidth="1"/>
    <col min="10257" max="10257" width="18.85546875" style="34" customWidth="1"/>
    <col min="10258" max="10258" width="5.42578125" style="34" customWidth="1"/>
    <col min="10259" max="10259" width="40.42578125" style="34" customWidth="1"/>
    <col min="10260" max="10260" width="16.28515625" style="34" customWidth="1"/>
    <col min="10261" max="10261" width="33.140625" style="34" customWidth="1"/>
    <col min="10262" max="10266" width="0" style="34" hidden="1" customWidth="1"/>
    <col min="10267" max="10496" width="9.140625" style="34"/>
    <col min="10497" max="10497" width="6.7109375" style="34" customWidth="1"/>
    <col min="10498" max="10498" width="23.7109375" style="34" customWidth="1"/>
    <col min="10499" max="10499" width="19.7109375" style="34" customWidth="1"/>
    <col min="10500" max="10500" width="18.140625" style="34" customWidth="1"/>
    <col min="10501" max="10501" width="0" style="34" hidden="1" customWidth="1"/>
    <col min="10502" max="10502" width="57.7109375" style="34" customWidth="1"/>
    <col min="10503" max="10503" width="24.28515625" style="34" customWidth="1"/>
    <col min="10504" max="10504" width="23.5703125" style="34" customWidth="1"/>
    <col min="10505" max="10505" width="16.28515625" style="34" customWidth="1"/>
    <col min="10506" max="10506" width="20.85546875" style="34" customWidth="1"/>
    <col min="10507" max="10507" width="11" style="34" customWidth="1"/>
    <col min="10508" max="10508" width="6" style="34" customWidth="1"/>
    <col min="10509" max="10509" width="14.5703125" style="34" customWidth="1"/>
    <col min="10510" max="10510" width="7.140625" style="34" customWidth="1"/>
    <col min="10511" max="10511" width="8" style="34" customWidth="1"/>
    <col min="10512" max="10512" width="16.5703125" style="34" customWidth="1"/>
    <col min="10513" max="10513" width="18.85546875" style="34" customWidth="1"/>
    <col min="10514" max="10514" width="5.42578125" style="34" customWidth="1"/>
    <col min="10515" max="10515" width="40.42578125" style="34" customWidth="1"/>
    <col min="10516" max="10516" width="16.28515625" style="34" customWidth="1"/>
    <col min="10517" max="10517" width="33.140625" style="34" customWidth="1"/>
    <col min="10518" max="10522" width="0" style="34" hidden="1" customWidth="1"/>
    <col min="10523" max="10752" width="9.140625" style="34"/>
    <col min="10753" max="10753" width="6.7109375" style="34" customWidth="1"/>
    <col min="10754" max="10754" width="23.7109375" style="34" customWidth="1"/>
    <col min="10755" max="10755" width="19.7109375" style="34" customWidth="1"/>
    <col min="10756" max="10756" width="18.140625" style="34" customWidth="1"/>
    <col min="10757" max="10757" width="0" style="34" hidden="1" customWidth="1"/>
    <col min="10758" max="10758" width="57.7109375" style="34" customWidth="1"/>
    <col min="10759" max="10759" width="24.28515625" style="34" customWidth="1"/>
    <col min="10760" max="10760" width="23.5703125" style="34" customWidth="1"/>
    <col min="10761" max="10761" width="16.28515625" style="34" customWidth="1"/>
    <col min="10762" max="10762" width="20.85546875" style="34" customWidth="1"/>
    <col min="10763" max="10763" width="11" style="34" customWidth="1"/>
    <col min="10764" max="10764" width="6" style="34" customWidth="1"/>
    <col min="10765" max="10765" width="14.5703125" style="34" customWidth="1"/>
    <col min="10766" max="10766" width="7.140625" style="34" customWidth="1"/>
    <col min="10767" max="10767" width="8" style="34" customWidth="1"/>
    <col min="10768" max="10768" width="16.5703125" style="34" customWidth="1"/>
    <col min="10769" max="10769" width="18.85546875" style="34" customWidth="1"/>
    <col min="10770" max="10770" width="5.42578125" style="34" customWidth="1"/>
    <col min="10771" max="10771" width="40.42578125" style="34" customWidth="1"/>
    <col min="10772" max="10772" width="16.28515625" style="34" customWidth="1"/>
    <col min="10773" max="10773" width="33.140625" style="34" customWidth="1"/>
    <col min="10774" max="10778" width="0" style="34" hidden="1" customWidth="1"/>
    <col min="10779" max="11008" width="9.140625" style="34"/>
    <col min="11009" max="11009" width="6.7109375" style="34" customWidth="1"/>
    <col min="11010" max="11010" width="23.7109375" style="34" customWidth="1"/>
    <col min="11011" max="11011" width="19.7109375" style="34" customWidth="1"/>
    <col min="11012" max="11012" width="18.140625" style="34" customWidth="1"/>
    <col min="11013" max="11013" width="0" style="34" hidden="1" customWidth="1"/>
    <col min="11014" max="11014" width="57.7109375" style="34" customWidth="1"/>
    <col min="11015" max="11015" width="24.28515625" style="34" customWidth="1"/>
    <col min="11016" max="11016" width="23.5703125" style="34" customWidth="1"/>
    <col min="11017" max="11017" width="16.28515625" style="34" customWidth="1"/>
    <col min="11018" max="11018" width="20.85546875" style="34" customWidth="1"/>
    <col min="11019" max="11019" width="11" style="34" customWidth="1"/>
    <col min="11020" max="11020" width="6" style="34" customWidth="1"/>
    <col min="11021" max="11021" width="14.5703125" style="34" customWidth="1"/>
    <col min="11022" max="11022" width="7.140625" style="34" customWidth="1"/>
    <col min="11023" max="11023" width="8" style="34" customWidth="1"/>
    <col min="11024" max="11024" width="16.5703125" style="34" customWidth="1"/>
    <col min="11025" max="11025" width="18.85546875" style="34" customWidth="1"/>
    <col min="11026" max="11026" width="5.42578125" style="34" customWidth="1"/>
    <col min="11027" max="11027" width="40.42578125" style="34" customWidth="1"/>
    <col min="11028" max="11028" width="16.28515625" style="34" customWidth="1"/>
    <col min="11029" max="11029" width="33.140625" style="34" customWidth="1"/>
    <col min="11030" max="11034" width="0" style="34" hidden="1" customWidth="1"/>
    <col min="11035" max="11264" width="9.140625" style="34"/>
    <col min="11265" max="11265" width="6.7109375" style="34" customWidth="1"/>
    <col min="11266" max="11266" width="23.7109375" style="34" customWidth="1"/>
    <col min="11267" max="11267" width="19.7109375" style="34" customWidth="1"/>
    <col min="11268" max="11268" width="18.140625" style="34" customWidth="1"/>
    <col min="11269" max="11269" width="0" style="34" hidden="1" customWidth="1"/>
    <col min="11270" max="11270" width="57.7109375" style="34" customWidth="1"/>
    <col min="11271" max="11271" width="24.28515625" style="34" customWidth="1"/>
    <col min="11272" max="11272" width="23.5703125" style="34" customWidth="1"/>
    <col min="11273" max="11273" width="16.28515625" style="34" customWidth="1"/>
    <col min="11274" max="11274" width="20.85546875" style="34" customWidth="1"/>
    <col min="11275" max="11275" width="11" style="34" customWidth="1"/>
    <col min="11276" max="11276" width="6" style="34" customWidth="1"/>
    <col min="11277" max="11277" width="14.5703125" style="34" customWidth="1"/>
    <col min="11278" max="11278" width="7.140625" style="34" customWidth="1"/>
    <col min="11279" max="11279" width="8" style="34" customWidth="1"/>
    <col min="11280" max="11280" width="16.5703125" style="34" customWidth="1"/>
    <col min="11281" max="11281" width="18.85546875" style="34" customWidth="1"/>
    <col min="11282" max="11282" width="5.42578125" style="34" customWidth="1"/>
    <col min="11283" max="11283" width="40.42578125" style="34" customWidth="1"/>
    <col min="11284" max="11284" width="16.28515625" style="34" customWidth="1"/>
    <col min="11285" max="11285" width="33.140625" style="34" customWidth="1"/>
    <col min="11286" max="11290" width="0" style="34" hidden="1" customWidth="1"/>
    <col min="11291" max="11520" width="9.140625" style="34"/>
    <col min="11521" max="11521" width="6.7109375" style="34" customWidth="1"/>
    <col min="11522" max="11522" width="23.7109375" style="34" customWidth="1"/>
    <col min="11523" max="11523" width="19.7109375" style="34" customWidth="1"/>
    <col min="11524" max="11524" width="18.140625" style="34" customWidth="1"/>
    <col min="11525" max="11525" width="0" style="34" hidden="1" customWidth="1"/>
    <col min="11526" max="11526" width="57.7109375" style="34" customWidth="1"/>
    <col min="11527" max="11527" width="24.28515625" style="34" customWidth="1"/>
    <col min="11528" max="11528" width="23.5703125" style="34" customWidth="1"/>
    <col min="11529" max="11529" width="16.28515625" style="34" customWidth="1"/>
    <col min="11530" max="11530" width="20.85546875" style="34" customWidth="1"/>
    <col min="11531" max="11531" width="11" style="34" customWidth="1"/>
    <col min="11532" max="11532" width="6" style="34" customWidth="1"/>
    <col min="11533" max="11533" width="14.5703125" style="34" customWidth="1"/>
    <col min="11534" max="11534" width="7.140625" style="34" customWidth="1"/>
    <col min="11535" max="11535" width="8" style="34" customWidth="1"/>
    <col min="11536" max="11536" width="16.5703125" style="34" customWidth="1"/>
    <col min="11537" max="11537" width="18.85546875" style="34" customWidth="1"/>
    <col min="11538" max="11538" width="5.42578125" style="34" customWidth="1"/>
    <col min="11539" max="11539" width="40.42578125" style="34" customWidth="1"/>
    <col min="11540" max="11540" width="16.28515625" style="34" customWidth="1"/>
    <col min="11541" max="11541" width="33.140625" style="34" customWidth="1"/>
    <col min="11542" max="11546" width="0" style="34" hidden="1" customWidth="1"/>
    <col min="11547" max="11776" width="9.140625" style="34"/>
    <col min="11777" max="11777" width="6.7109375" style="34" customWidth="1"/>
    <col min="11778" max="11778" width="23.7109375" style="34" customWidth="1"/>
    <col min="11779" max="11779" width="19.7109375" style="34" customWidth="1"/>
    <col min="11780" max="11780" width="18.140625" style="34" customWidth="1"/>
    <col min="11781" max="11781" width="0" style="34" hidden="1" customWidth="1"/>
    <col min="11782" max="11782" width="57.7109375" style="34" customWidth="1"/>
    <col min="11783" max="11783" width="24.28515625" style="34" customWidth="1"/>
    <col min="11784" max="11784" width="23.5703125" style="34" customWidth="1"/>
    <col min="11785" max="11785" width="16.28515625" style="34" customWidth="1"/>
    <col min="11786" max="11786" width="20.85546875" style="34" customWidth="1"/>
    <col min="11787" max="11787" width="11" style="34" customWidth="1"/>
    <col min="11788" max="11788" width="6" style="34" customWidth="1"/>
    <col min="11789" max="11789" width="14.5703125" style="34" customWidth="1"/>
    <col min="11790" max="11790" width="7.140625" style="34" customWidth="1"/>
    <col min="11791" max="11791" width="8" style="34" customWidth="1"/>
    <col min="11792" max="11792" width="16.5703125" style="34" customWidth="1"/>
    <col min="11793" max="11793" width="18.85546875" style="34" customWidth="1"/>
    <col min="11794" max="11794" width="5.42578125" style="34" customWidth="1"/>
    <col min="11795" max="11795" width="40.42578125" style="34" customWidth="1"/>
    <col min="11796" max="11796" width="16.28515625" style="34" customWidth="1"/>
    <col min="11797" max="11797" width="33.140625" style="34" customWidth="1"/>
    <col min="11798" max="11802" width="0" style="34" hidden="1" customWidth="1"/>
    <col min="11803" max="12032" width="9.140625" style="34"/>
    <col min="12033" max="12033" width="6.7109375" style="34" customWidth="1"/>
    <col min="12034" max="12034" width="23.7109375" style="34" customWidth="1"/>
    <col min="12035" max="12035" width="19.7109375" style="34" customWidth="1"/>
    <col min="12036" max="12036" width="18.140625" style="34" customWidth="1"/>
    <col min="12037" max="12037" width="0" style="34" hidden="1" customWidth="1"/>
    <col min="12038" max="12038" width="57.7109375" style="34" customWidth="1"/>
    <col min="12039" max="12039" width="24.28515625" style="34" customWidth="1"/>
    <col min="12040" max="12040" width="23.5703125" style="34" customWidth="1"/>
    <col min="12041" max="12041" width="16.28515625" style="34" customWidth="1"/>
    <col min="12042" max="12042" width="20.85546875" style="34" customWidth="1"/>
    <col min="12043" max="12043" width="11" style="34" customWidth="1"/>
    <col min="12044" max="12044" width="6" style="34" customWidth="1"/>
    <col min="12045" max="12045" width="14.5703125" style="34" customWidth="1"/>
    <col min="12046" max="12046" width="7.140625" style="34" customWidth="1"/>
    <col min="12047" max="12047" width="8" style="34" customWidth="1"/>
    <col min="12048" max="12048" width="16.5703125" style="34" customWidth="1"/>
    <col min="12049" max="12049" width="18.85546875" style="34" customWidth="1"/>
    <col min="12050" max="12050" width="5.42578125" style="34" customWidth="1"/>
    <col min="12051" max="12051" width="40.42578125" style="34" customWidth="1"/>
    <col min="12052" max="12052" width="16.28515625" style="34" customWidth="1"/>
    <col min="12053" max="12053" width="33.140625" style="34" customWidth="1"/>
    <col min="12054" max="12058" width="0" style="34" hidden="1" customWidth="1"/>
    <col min="12059" max="12288" width="9.140625" style="34"/>
    <col min="12289" max="12289" width="6.7109375" style="34" customWidth="1"/>
    <col min="12290" max="12290" width="23.7109375" style="34" customWidth="1"/>
    <col min="12291" max="12291" width="19.7109375" style="34" customWidth="1"/>
    <col min="12292" max="12292" width="18.140625" style="34" customWidth="1"/>
    <col min="12293" max="12293" width="0" style="34" hidden="1" customWidth="1"/>
    <col min="12294" max="12294" width="57.7109375" style="34" customWidth="1"/>
    <col min="12295" max="12295" width="24.28515625" style="34" customWidth="1"/>
    <col min="12296" max="12296" width="23.5703125" style="34" customWidth="1"/>
    <col min="12297" max="12297" width="16.28515625" style="34" customWidth="1"/>
    <col min="12298" max="12298" width="20.85546875" style="34" customWidth="1"/>
    <col min="12299" max="12299" width="11" style="34" customWidth="1"/>
    <col min="12300" max="12300" width="6" style="34" customWidth="1"/>
    <col min="12301" max="12301" width="14.5703125" style="34" customWidth="1"/>
    <col min="12302" max="12302" width="7.140625" style="34" customWidth="1"/>
    <col min="12303" max="12303" width="8" style="34" customWidth="1"/>
    <col min="12304" max="12304" width="16.5703125" style="34" customWidth="1"/>
    <col min="12305" max="12305" width="18.85546875" style="34" customWidth="1"/>
    <col min="12306" max="12306" width="5.42578125" style="34" customWidth="1"/>
    <col min="12307" max="12307" width="40.42578125" style="34" customWidth="1"/>
    <col min="12308" max="12308" width="16.28515625" style="34" customWidth="1"/>
    <col min="12309" max="12309" width="33.140625" style="34" customWidth="1"/>
    <col min="12310" max="12314" width="0" style="34" hidden="1" customWidth="1"/>
    <col min="12315" max="12544" width="9.140625" style="34"/>
    <col min="12545" max="12545" width="6.7109375" style="34" customWidth="1"/>
    <col min="12546" max="12546" width="23.7109375" style="34" customWidth="1"/>
    <col min="12547" max="12547" width="19.7109375" style="34" customWidth="1"/>
    <col min="12548" max="12548" width="18.140625" style="34" customWidth="1"/>
    <col min="12549" max="12549" width="0" style="34" hidden="1" customWidth="1"/>
    <col min="12550" max="12550" width="57.7109375" style="34" customWidth="1"/>
    <col min="12551" max="12551" width="24.28515625" style="34" customWidth="1"/>
    <col min="12552" max="12552" width="23.5703125" style="34" customWidth="1"/>
    <col min="12553" max="12553" width="16.28515625" style="34" customWidth="1"/>
    <col min="12554" max="12554" width="20.85546875" style="34" customWidth="1"/>
    <col min="12555" max="12555" width="11" style="34" customWidth="1"/>
    <col min="12556" max="12556" width="6" style="34" customWidth="1"/>
    <col min="12557" max="12557" width="14.5703125" style="34" customWidth="1"/>
    <col min="12558" max="12558" width="7.140625" style="34" customWidth="1"/>
    <col min="12559" max="12559" width="8" style="34" customWidth="1"/>
    <col min="12560" max="12560" width="16.5703125" style="34" customWidth="1"/>
    <col min="12561" max="12561" width="18.85546875" style="34" customWidth="1"/>
    <col min="12562" max="12562" width="5.42578125" style="34" customWidth="1"/>
    <col min="12563" max="12563" width="40.42578125" style="34" customWidth="1"/>
    <col min="12564" max="12564" width="16.28515625" style="34" customWidth="1"/>
    <col min="12565" max="12565" width="33.140625" style="34" customWidth="1"/>
    <col min="12566" max="12570" width="0" style="34" hidden="1" customWidth="1"/>
    <col min="12571" max="12800" width="9.140625" style="34"/>
    <col min="12801" max="12801" width="6.7109375" style="34" customWidth="1"/>
    <col min="12802" max="12802" width="23.7109375" style="34" customWidth="1"/>
    <col min="12803" max="12803" width="19.7109375" style="34" customWidth="1"/>
    <col min="12804" max="12804" width="18.140625" style="34" customWidth="1"/>
    <col min="12805" max="12805" width="0" style="34" hidden="1" customWidth="1"/>
    <col min="12806" max="12806" width="57.7109375" style="34" customWidth="1"/>
    <col min="12807" max="12807" width="24.28515625" style="34" customWidth="1"/>
    <col min="12808" max="12808" width="23.5703125" style="34" customWidth="1"/>
    <col min="12809" max="12809" width="16.28515625" style="34" customWidth="1"/>
    <col min="12810" max="12810" width="20.85546875" style="34" customWidth="1"/>
    <col min="12811" max="12811" width="11" style="34" customWidth="1"/>
    <col min="12812" max="12812" width="6" style="34" customWidth="1"/>
    <col min="12813" max="12813" width="14.5703125" style="34" customWidth="1"/>
    <col min="12814" max="12814" width="7.140625" style="34" customWidth="1"/>
    <col min="12815" max="12815" width="8" style="34" customWidth="1"/>
    <col min="12816" max="12816" width="16.5703125" style="34" customWidth="1"/>
    <col min="12817" max="12817" width="18.85546875" style="34" customWidth="1"/>
    <col min="12818" max="12818" width="5.42578125" style="34" customWidth="1"/>
    <col min="12819" max="12819" width="40.42578125" style="34" customWidth="1"/>
    <col min="12820" max="12820" width="16.28515625" style="34" customWidth="1"/>
    <col min="12821" max="12821" width="33.140625" style="34" customWidth="1"/>
    <col min="12822" max="12826" width="0" style="34" hidden="1" customWidth="1"/>
    <col min="12827" max="13056" width="9.140625" style="34"/>
    <col min="13057" max="13057" width="6.7109375" style="34" customWidth="1"/>
    <col min="13058" max="13058" width="23.7109375" style="34" customWidth="1"/>
    <col min="13059" max="13059" width="19.7109375" style="34" customWidth="1"/>
    <col min="13060" max="13060" width="18.140625" style="34" customWidth="1"/>
    <col min="13061" max="13061" width="0" style="34" hidden="1" customWidth="1"/>
    <col min="13062" max="13062" width="57.7109375" style="34" customWidth="1"/>
    <col min="13063" max="13063" width="24.28515625" style="34" customWidth="1"/>
    <col min="13064" max="13064" width="23.5703125" style="34" customWidth="1"/>
    <col min="13065" max="13065" width="16.28515625" style="34" customWidth="1"/>
    <col min="13066" max="13066" width="20.85546875" style="34" customWidth="1"/>
    <col min="13067" max="13067" width="11" style="34" customWidth="1"/>
    <col min="13068" max="13068" width="6" style="34" customWidth="1"/>
    <col min="13069" max="13069" width="14.5703125" style="34" customWidth="1"/>
    <col min="13070" max="13070" width="7.140625" style="34" customWidth="1"/>
    <col min="13071" max="13071" width="8" style="34" customWidth="1"/>
    <col min="13072" max="13072" width="16.5703125" style="34" customWidth="1"/>
    <col min="13073" max="13073" width="18.85546875" style="34" customWidth="1"/>
    <col min="13074" max="13074" width="5.42578125" style="34" customWidth="1"/>
    <col min="13075" max="13075" width="40.42578125" style="34" customWidth="1"/>
    <col min="13076" max="13076" width="16.28515625" style="34" customWidth="1"/>
    <col min="13077" max="13077" width="33.140625" style="34" customWidth="1"/>
    <col min="13078" max="13082" width="0" style="34" hidden="1" customWidth="1"/>
    <col min="13083" max="13312" width="9.140625" style="34"/>
    <col min="13313" max="13313" width="6.7109375" style="34" customWidth="1"/>
    <col min="13314" max="13314" width="23.7109375" style="34" customWidth="1"/>
    <col min="13315" max="13315" width="19.7109375" style="34" customWidth="1"/>
    <col min="13316" max="13316" width="18.140625" style="34" customWidth="1"/>
    <col min="13317" max="13317" width="0" style="34" hidden="1" customWidth="1"/>
    <col min="13318" max="13318" width="57.7109375" style="34" customWidth="1"/>
    <col min="13319" max="13319" width="24.28515625" style="34" customWidth="1"/>
    <col min="13320" max="13320" width="23.5703125" style="34" customWidth="1"/>
    <col min="13321" max="13321" width="16.28515625" style="34" customWidth="1"/>
    <col min="13322" max="13322" width="20.85546875" style="34" customWidth="1"/>
    <col min="13323" max="13323" width="11" style="34" customWidth="1"/>
    <col min="13324" max="13324" width="6" style="34" customWidth="1"/>
    <col min="13325" max="13325" width="14.5703125" style="34" customWidth="1"/>
    <col min="13326" max="13326" width="7.140625" style="34" customWidth="1"/>
    <col min="13327" max="13327" width="8" style="34" customWidth="1"/>
    <col min="13328" max="13328" width="16.5703125" style="34" customWidth="1"/>
    <col min="13329" max="13329" width="18.85546875" style="34" customWidth="1"/>
    <col min="13330" max="13330" width="5.42578125" style="34" customWidth="1"/>
    <col min="13331" max="13331" width="40.42578125" style="34" customWidth="1"/>
    <col min="13332" max="13332" width="16.28515625" style="34" customWidth="1"/>
    <col min="13333" max="13333" width="33.140625" style="34" customWidth="1"/>
    <col min="13334" max="13338" width="0" style="34" hidden="1" customWidth="1"/>
    <col min="13339" max="13568" width="9.140625" style="34"/>
    <col min="13569" max="13569" width="6.7109375" style="34" customWidth="1"/>
    <col min="13570" max="13570" width="23.7109375" style="34" customWidth="1"/>
    <col min="13571" max="13571" width="19.7109375" style="34" customWidth="1"/>
    <col min="13572" max="13572" width="18.140625" style="34" customWidth="1"/>
    <col min="13573" max="13573" width="0" style="34" hidden="1" customWidth="1"/>
    <col min="13574" max="13574" width="57.7109375" style="34" customWidth="1"/>
    <col min="13575" max="13575" width="24.28515625" style="34" customWidth="1"/>
    <col min="13576" max="13576" width="23.5703125" style="34" customWidth="1"/>
    <col min="13577" max="13577" width="16.28515625" style="34" customWidth="1"/>
    <col min="13578" max="13578" width="20.85546875" style="34" customWidth="1"/>
    <col min="13579" max="13579" width="11" style="34" customWidth="1"/>
    <col min="13580" max="13580" width="6" style="34" customWidth="1"/>
    <col min="13581" max="13581" width="14.5703125" style="34" customWidth="1"/>
    <col min="13582" max="13582" width="7.140625" style="34" customWidth="1"/>
    <col min="13583" max="13583" width="8" style="34" customWidth="1"/>
    <col min="13584" max="13584" width="16.5703125" style="34" customWidth="1"/>
    <col min="13585" max="13585" width="18.85546875" style="34" customWidth="1"/>
    <col min="13586" max="13586" width="5.42578125" style="34" customWidth="1"/>
    <col min="13587" max="13587" width="40.42578125" style="34" customWidth="1"/>
    <col min="13588" max="13588" width="16.28515625" style="34" customWidth="1"/>
    <col min="13589" max="13589" width="33.140625" style="34" customWidth="1"/>
    <col min="13590" max="13594" width="0" style="34" hidden="1" customWidth="1"/>
    <col min="13595" max="13824" width="9.140625" style="34"/>
    <col min="13825" max="13825" width="6.7109375" style="34" customWidth="1"/>
    <col min="13826" max="13826" width="23.7109375" style="34" customWidth="1"/>
    <col min="13827" max="13827" width="19.7109375" style="34" customWidth="1"/>
    <col min="13828" max="13828" width="18.140625" style="34" customWidth="1"/>
    <col min="13829" max="13829" width="0" style="34" hidden="1" customWidth="1"/>
    <col min="13830" max="13830" width="57.7109375" style="34" customWidth="1"/>
    <col min="13831" max="13831" width="24.28515625" style="34" customWidth="1"/>
    <col min="13832" max="13832" width="23.5703125" style="34" customWidth="1"/>
    <col min="13833" max="13833" width="16.28515625" style="34" customWidth="1"/>
    <col min="13834" max="13834" width="20.85546875" style="34" customWidth="1"/>
    <col min="13835" max="13835" width="11" style="34" customWidth="1"/>
    <col min="13836" max="13836" width="6" style="34" customWidth="1"/>
    <col min="13837" max="13837" width="14.5703125" style="34" customWidth="1"/>
    <col min="13838" max="13838" width="7.140625" style="34" customWidth="1"/>
    <col min="13839" max="13839" width="8" style="34" customWidth="1"/>
    <col min="13840" max="13840" width="16.5703125" style="34" customWidth="1"/>
    <col min="13841" max="13841" width="18.85546875" style="34" customWidth="1"/>
    <col min="13842" max="13842" width="5.42578125" style="34" customWidth="1"/>
    <col min="13843" max="13843" width="40.42578125" style="34" customWidth="1"/>
    <col min="13844" max="13844" width="16.28515625" style="34" customWidth="1"/>
    <col min="13845" max="13845" width="33.140625" style="34" customWidth="1"/>
    <col min="13846" max="13850" width="0" style="34" hidden="1" customWidth="1"/>
    <col min="13851" max="14080" width="9.140625" style="34"/>
    <col min="14081" max="14081" width="6.7109375" style="34" customWidth="1"/>
    <col min="14082" max="14082" width="23.7109375" style="34" customWidth="1"/>
    <col min="14083" max="14083" width="19.7109375" style="34" customWidth="1"/>
    <col min="14084" max="14084" width="18.140625" style="34" customWidth="1"/>
    <col min="14085" max="14085" width="0" style="34" hidden="1" customWidth="1"/>
    <col min="14086" max="14086" width="57.7109375" style="34" customWidth="1"/>
    <col min="14087" max="14087" width="24.28515625" style="34" customWidth="1"/>
    <col min="14088" max="14088" width="23.5703125" style="34" customWidth="1"/>
    <col min="14089" max="14089" width="16.28515625" style="34" customWidth="1"/>
    <col min="14090" max="14090" width="20.85546875" style="34" customWidth="1"/>
    <col min="14091" max="14091" width="11" style="34" customWidth="1"/>
    <col min="14092" max="14092" width="6" style="34" customWidth="1"/>
    <col min="14093" max="14093" width="14.5703125" style="34" customWidth="1"/>
    <col min="14094" max="14094" width="7.140625" style="34" customWidth="1"/>
    <col min="14095" max="14095" width="8" style="34" customWidth="1"/>
    <col min="14096" max="14096" width="16.5703125" style="34" customWidth="1"/>
    <col min="14097" max="14097" width="18.85546875" style="34" customWidth="1"/>
    <col min="14098" max="14098" width="5.42578125" style="34" customWidth="1"/>
    <col min="14099" max="14099" width="40.42578125" style="34" customWidth="1"/>
    <col min="14100" max="14100" width="16.28515625" style="34" customWidth="1"/>
    <col min="14101" max="14101" width="33.140625" style="34" customWidth="1"/>
    <col min="14102" max="14106" width="0" style="34" hidden="1" customWidth="1"/>
    <col min="14107" max="14336" width="9.140625" style="34"/>
    <col min="14337" max="14337" width="6.7109375" style="34" customWidth="1"/>
    <col min="14338" max="14338" width="23.7109375" style="34" customWidth="1"/>
    <col min="14339" max="14339" width="19.7109375" style="34" customWidth="1"/>
    <col min="14340" max="14340" width="18.140625" style="34" customWidth="1"/>
    <col min="14341" max="14341" width="0" style="34" hidden="1" customWidth="1"/>
    <col min="14342" max="14342" width="57.7109375" style="34" customWidth="1"/>
    <col min="14343" max="14343" width="24.28515625" style="34" customWidth="1"/>
    <col min="14344" max="14344" width="23.5703125" style="34" customWidth="1"/>
    <col min="14345" max="14345" width="16.28515625" style="34" customWidth="1"/>
    <col min="14346" max="14346" width="20.85546875" style="34" customWidth="1"/>
    <col min="14347" max="14347" width="11" style="34" customWidth="1"/>
    <col min="14348" max="14348" width="6" style="34" customWidth="1"/>
    <col min="14349" max="14349" width="14.5703125" style="34" customWidth="1"/>
    <col min="14350" max="14350" width="7.140625" style="34" customWidth="1"/>
    <col min="14351" max="14351" width="8" style="34" customWidth="1"/>
    <col min="14352" max="14352" width="16.5703125" style="34" customWidth="1"/>
    <col min="14353" max="14353" width="18.85546875" style="34" customWidth="1"/>
    <col min="14354" max="14354" width="5.42578125" style="34" customWidth="1"/>
    <col min="14355" max="14355" width="40.42578125" style="34" customWidth="1"/>
    <col min="14356" max="14356" width="16.28515625" style="34" customWidth="1"/>
    <col min="14357" max="14357" width="33.140625" style="34" customWidth="1"/>
    <col min="14358" max="14362" width="0" style="34" hidden="1" customWidth="1"/>
    <col min="14363" max="14592" width="9.140625" style="34"/>
    <col min="14593" max="14593" width="6.7109375" style="34" customWidth="1"/>
    <col min="14594" max="14594" width="23.7109375" style="34" customWidth="1"/>
    <col min="14595" max="14595" width="19.7109375" style="34" customWidth="1"/>
    <col min="14596" max="14596" width="18.140625" style="34" customWidth="1"/>
    <col min="14597" max="14597" width="0" style="34" hidden="1" customWidth="1"/>
    <col min="14598" max="14598" width="57.7109375" style="34" customWidth="1"/>
    <col min="14599" max="14599" width="24.28515625" style="34" customWidth="1"/>
    <col min="14600" max="14600" width="23.5703125" style="34" customWidth="1"/>
    <col min="14601" max="14601" width="16.28515625" style="34" customWidth="1"/>
    <col min="14602" max="14602" width="20.85546875" style="34" customWidth="1"/>
    <col min="14603" max="14603" width="11" style="34" customWidth="1"/>
    <col min="14604" max="14604" width="6" style="34" customWidth="1"/>
    <col min="14605" max="14605" width="14.5703125" style="34" customWidth="1"/>
    <col min="14606" max="14606" width="7.140625" style="34" customWidth="1"/>
    <col min="14607" max="14607" width="8" style="34" customWidth="1"/>
    <col min="14608" max="14608" width="16.5703125" style="34" customWidth="1"/>
    <col min="14609" max="14609" width="18.85546875" style="34" customWidth="1"/>
    <col min="14610" max="14610" width="5.42578125" style="34" customWidth="1"/>
    <col min="14611" max="14611" width="40.42578125" style="34" customWidth="1"/>
    <col min="14612" max="14612" width="16.28515625" style="34" customWidth="1"/>
    <col min="14613" max="14613" width="33.140625" style="34" customWidth="1"/>
    <col min="14614" max="14618" width="0" style="34" hidden="1" customWidth="1"/>
    <col min="14619" max="14848" width="9.140625" style="34"/>
    <col min="14849" max="14849" width="6.7109375" style="34" customWidth="1"/>
    <col min="14850" max="14850" width="23.7109375" style="34" customWidth="1"/>
    <col min="14851" max="14851" width="19.7109375" style="34" customWidth="1"/>
    <col min="14852" max="14852" width="18.140625" style="34" customWidth="1"/>
    <col min="14853" max="14853" width="0" style="34" hidden="1" customWidth="1"/>
    <col min="14854" max="14854" width="57.7109375" style="34" customWidth="1"/>
    <col min="14855" max="14855" width="24.28515625" style="34" customWidth="1"/>
    <col min="14856" max="14856" width="23.5703125" style="34" customWidth="1"/>
    <col min="14857" max="14857" width="16.28515625" style="34" customWidth="1"/>
    <col min="14858" max="14858" width="20.85546875" style="34" customWidth="1"/>
    <col min="14859" max="14859" width="11" style="34" customWidth="1"/>
    <col min="14860" max="14860" width="6" style="34" customWidth="1"/>
    <col min="14861" max="14861" width="14.5703125" style="34" customWidth="1"/>
    <col min="14862" max="14862" width="7.140625" style="34" customWidth="1"/>
    <col min="14863" max="14863" width="8" style="34" customWidth="1"/>
    <col min="14864" max="14864" width="16.5703125" style="34" customWidth="1"/>
    <col min="14865" max="14865" width="18.85546875" style="34" customWidth="1"/>
    <col min="14866" max="14866" width="5.42578125" style="34" customWidth="1"/>
    <col min="14867" max="14867" width="40.42578125" style="34" customWidth="1"/>
    <col min="14868" max="14868" width="16.28515625" style="34" customWidth="1"/>
    <col min="14869" max="14869" width="33.140625" style="34" customWidth="1"/>
    <col min="14870" max="14874" width="0" style="34" hidden="1" customWidth="1"/>
    <col min="14875" max="15104" width="9.140625" style="34"/>
    <col min="15105" max="15105" width="6.7109375" style="34" customWidth="1"/>
    <col min="15106" max="15106" width="23.7109375" style="34" customWidth="1"/>
    <col min="15107" max="15107" width="19.7109375" style="34" customWidth="1"/>
    <col min="15108" max="15108" width="18.140625" style="34" customWidth="1"/>
    <col min="15109" max="15109" width="0" style="34" hidden="1" customWidth="1"/>
    <col min="15110" max="15110" width="57.7109375" style="34" customWidth="1"/>
    <col min="15111" max="15111" width="24.28515625" style="34" customWidth="1"/>
    <col min="15112" max="15112" width="23.5703125" style="34" customWidth="1"/>
    <col min="15113" max="15113" width="16.28515625" style="34" customWidth="1"/>
    <col min="15114" max="15114" width="20.85546875" style="34" customWidth="1"/>
    <col min="15115" max="15115" width="11" style="34" customWidth="1"/>
    <col min="15116" max="15116" width="6" style="34" customWidth="1"/>
    <col min="15117" max="15117" width="14.5703125" style="34" customWidth="1"/>
    <col min="15118" max="15118" width="7.140625" style="34" customWidth="1"/>
    <col min="15119" max="15119" width="8" style="34" customWidth="1"/>
    <col min="15120" max="15120" width="16.5703125" style="34" customWidth="1"/>
    <col min="15121" max="15121" width="18.85546875" style="34" customWidth="1"/>
    <col min="15122" max="15122" width="5.42578125" style="34" customWidth="1"/>
    <col min="15123" max="15123" width="40.42578125" style="34" customWidth="1"/>
    <col min="15124" max="15124" width="16.28515625" style="34" customWidth="1"/>
    <col min="15125" max="15125" width="33.140625" style="34" customWidth="1"/>
    <col min="15126" max="15130" width="0" style="34" hidden="1" customWidth="1"/>
    <col min="15131" max="15360" width="9.140625" style="34"/>
    <col min="15361" max="15361" width="6.7109375" style="34" customWidth="1"/>
    <col min="15362" max="15362" width="23.7109375" style="34" customWidth="1"/>
    <col min="15363" max="15363" width="19.7109375" style="34" customWidth="1"/>
    <col min="15364" max="15364" width="18.140625" style="34" customWidth="1"/>
    <col min="15365" max="15365" width="0" style="34" hidden="1" customWidth="1"/>
    <col min="15366" max="15366" width="57.7109375" style="34" customWidth="1"/>
    <col min="15367" max="15367" width="24.28515625" style="34" customWidth="1"/>
    <col min="15368" max="15368" width="23.5703125" style="34" customWidth="1"/>
    <col min="15369" max="15369" width="16.28515625" style="34" customWidth="1"/>
    <col min="15370" max="15370" width="20.85546875" style="34" customWidth="1"/>
    <col min="15371" max="15371" width="11" style="34" customWidth="1"/>
    <col min="15372" max="15372" width="6" style="34" customWidth="1"/>
    <col min="15373" max="15373" width="14.5703125" style="34" customWidth="1"/>
    <col min="15374" max="15374" width="7.140625" style="34" customWidth="1"/>
    <col min="15375" max="15375" width="8" style="34" customWidth="1"/>
    <col min="15376" max="15376" width="16.5703125" style="34" customWidth="1"/>
    <col min="15377" max="15377" width="18.85546875" style="34" customWidth="1"/>
    <col min="15378" max="15378" width="5.42578125" style="34" customWidth="1"/>
    <col min="15379" max="15379" width="40.42578125" style="34" customWidth="1"/>
    <col min="15380" max="15380" width="16.28515625" style="34" customWidth="1"/>
    <col min="15381" max="15381" width="33.140625" style="34" customWidth="1"/>
    <col min="15382" max="15386" width="0" style="34" hidden="1" customWidth="1"/>
    <col min="15387" max="15616" width="9.140625" style="34"/>
    <col min="15617" max="15617" width="6.7109375" style="34" customWidth="1"/>
    <col min="15618" max="15618" width="23.7109375" style="34" customWidth="1"/>
    <col min="15619" max="15619" width="19.7109375" style="34" customWidth="1"/>
    <col min="15620" max="15620" width="18.140625" style="34" customWidth="1"/>
    <col min="15621" max="15621" width="0" style="34" hidden="1" customWidth="1"/>
    <col min="15622" max="15622" width="57.7109375" style="34" customWidth="1"/>
    <col min="15623" max="15623" width="24.28515625" style="34" customWidth="1"/>
    <col min="15624" max="15624" width="23.5703125" style="34" customWidth="1"/>
    <col min="15625" max="15625" width="16.28515625" style="34" customWidth="1"/>
    <col min="15626" max="15626" width="20.85546875" style="34" customWidth="1"/>
    <col min="15627" max="15627" width="11" style="34" customWidth="1"/>
    <col min="15628" max="15628" width="6" style="34" customWidth="1"/>
    <col min="15629" max="15629" width="14.5703125" style="34" customWidth="1"/>
    <col min="15630" max="15630" width="7.140625" style="34" customWidth="1"/>
    <col min="15631" max="15631" width="8" style="34" customWidth="1"/>
    <col min="15632" max="15632" width="16.5703125" style="34" customWidth="1"/>
    <col min="15633" max="15633" width="18.85546875" style="34" customWidth="1"/>
    <col min="15634" max="15634" width="5.42578125" style="34" customWidth="1"/>
    <col min="15635" max="15635" width="40.42578125" style="34" customWidth="1"/>
    <col min="15636" max="15636" width="16.28515625" style="34" customWidth="1"/>
    <col min="15637" max="15637" width="33.140625" style="34" customWidth="1"/>
    <col min="15638" max="15642" width="0" style="34" hidden="1" customWidth="1"/>
    <col min="15643" max="15872" width="9.140625" style="34"/>
    <col min="15873" max="15873" width="6.7109375" style="34" customWidth="1"/>
    <col min="15874" max="15874" width="23.7109375" style="34" customWidth="1"/>
    <col min="15875" max="15875" width="19.7109375" style="34" customWidth="1"/>
    <col min="15876" max="15876" width="18.140625" style="34" customWidth="1"/>
    <col min="15877" max="15877" width="0" style="34" hidden="1" customWidth="1"/>
    <col min="15878" max="15878" width="57.7109375" style="34" customWidth="1"/>
    <col min="15879" max="15879" width="24.28515625" style="34" customWidth="1"/>
    <col min="15880" max="15880" width="23.5703125" style="34" customWidth="1"/>
    <col min="15881" max="15881" width="16.28515625" style="34" customWidth="1"/>
    <col min="15882" max="15882" width="20.85546875" style="34" customWidth="1"/>
    <col min="15883" max="15883" width="11" style="34" customWidth="1"/>
    <col min="15884" max="15884" width="6" style="34" customWidth="1"/>
    <col min="15885" max="15885" width="14.5703125" style="34" customWidth="1"/>
    <col min="15886" max="15886" width="7.140625" style="34" customWidth="1"/>
    <col min="15887" max="15887" width="8" style="34" customWidth="1"/>
    <col min="15888" max="15888" width="16.5703125" style="34" customWidth="1"/>
    <col min="15889" max="15889" width="18.85546875" style="34" customWidth="1"/>
    <col min="15890" max="15890" width="5.42578125" style="34" customWidth="1"/>
    <col min="15891" max="15891" width="40.42578125" style="34" customWidth="1"/>
    <col min="15892" max="15892" width="16.28515625" style="34" customWidth="1"/>
    <col min="15893" max="15893" width="33.140625" style="34" customWidth="1"/>
    <col min="15894" max="15898" width="0" style="34" hidden="1" customWidth="1"/>
    <col min="15899" max="16128" width="9.140625" style="34"/>
    <col min="16129" max="16129" width="6.7109375" style="34" customWidth="1"/>
    <col min="16130" max="16130" width="23.7109375" style="34" customWidth="1"/>
    <col min="16131" max="16131" width="19.7109375" style="34" customWidth="1"/>
    <col min="16132" max="16132" width="18.140625" style="34" customWidth="1"/>
    <col min="16133" max="16133" width="0" style="34" hidden="1" customWidth="1"/>
    <col min="16134" max="16134" width="57.7109375" style="34" customWidth="1"/>
    <col min="16135" max="16135" width="24.28515625" style="34" customWidth="1"/>
    <col min="16136" max="16136" width="23.5703125" style="34" customWidth="1"/>
    <col min="16137" max="16137" width="16.28515625" style="34" customWidth="1"/>
    <col min="16138" max="16138" width="20.85546875" style="34" customWidth="1"/>
    <col min="16139" max="16139" width="11" style="34" customWidth="1"/>
    <col min="16140" max="16140" width="6" style="34" customWidth="1"/>
    <col min="16141" max="16141" width="14.5703125" style="34" customWidth="1"/>
    <col min="16142" max="16142" width="7.140625" style="34" customWidth="1"/>
    <col min="16143" max="16143" width="8" style="34" customWidth="1"/>
    <col min="16144" max="16144" width="16.5703125" style="34" customWidth="1"/>
    <col min="16145" max="16145" width="18.85546875" style="34" customWidth="1"/>
    <col min="16146" max="16146" width="5.42578125" style="34" customWidth="1"/>
    <col min="16147" max="16147" width="40.42578125" style="34" customWidth="1"/>
    <col min="16148" max="16148" width="16.28515625" style="34" customWidth="1"/>
    <col min="16149" max="16149" width="33.140625" style="34" customWidth="1"/>
    <col min="16150" max="16154" width="0" style="34" hidden="1" customWidth="1"/>
    <col min="16155" max="16384" width="9.140625" style="34"/>
  </cols>
  <sheetData>
    <row r="3" spans="1:26" ht="23.25" x14ac:dyDescent="0.35">
      <c r="F3" s="46" t="s">
        <v>266</v>
      </c>
      <c r="G3" s="47"/>
    </row>
    <row r="4" spans="1:26" x14ac:dyDescent="0.2">
      <c r="F4" s="48"/>
    </row>
    <row r="5" spans="1:26" s="49" customFormat="1" ht="39" customHeight="1" x14ac:dyDescent="0.2">
      <c r="A5" s="170"/>
      <c r="B5" s="171"/>
      <c r="C5" s="171"/>
      <c r="D5" s="171"/>
      <c r="E5" s="171"/>
      <c r="F5" s="171"/>
      <c r="G5" s="171"/>
      <c r="H5" s="171"/>
      <c r="I5" s="171"/>
    </row>
    <row r="7" spans="1:26" s="50" customFormat="1" ht="23.25" customHeight="1" x14ac:dyDescent="0.25">
      <c r="A7" s="172" t="s">
        <v>89</v>
      </c>
      <c r="B7" s="165" t="s">
        <v>90</v>
      </c>
      <c r="C7" s="165" t="s">
        <v>91</v>
      </c>
      <c r="D7" s="165" t="s">
        <v>92</v>
      </c>
      <c r="E7" s="37"/>
      <c r="F7" s="165" t="s">
        <v>93</v>
      </c>
      <c r="G7" s="165" t="s">
        <v>94</v>
      </c>
      <c r="H7" s="165" t="s">
        <v>95</v>
      </c>
      <c r="I7" s="165" t="s">
        <v>96</v>
      </c>
      <c r="J7" s="165" t="s">
        <v>97</v>
      </c>
      <c r="K7" s="167" t="s">
        <v>98</v>
      </c>
      <c r="L7" s="168"/>
      <c r="M7" s="168"/>
      <c r="N7" s="168"/>
      <c r="O7" s="169"/>
      <c r="P7" s="157" t="s">
        <v>99</v>
      </c>
      <c r="Q7" s="157" t="s">
        <v>100</v>
      </c>
      <c r="R7" s="157"/>
      <c r="S7" s="157" t="s">
        <v>101</v>
      </c>
      <c r="T7" s="157" t="s">
        <v>102</v>
      </c>
      <c r="U7" s="157" t="s">
        <v>103</v>
      </c>
      <c r="V7" s="159" t="s">
        <v>3</v>
      </c>
      <c r="W7" s="160"/>
      <c r="X7" s="160"/>
      <c r="Y7" s="160"/>
      <c r="Z7" s="161"/>
    </row>
    <row r="8" spans="1:26" s="50" customFormat="1" ht="30.75" customHeight="1" thickBot="1" x14ac:dyDescent="0.3">
      <c r="A8" s="173"/>
      <c r="B8" s="166"/>
      <c r="C8" s="166"/>
      <c r="D8" s="166"/>
      <c r="E8" s="38"/>
      <c r="F8" s="166"/>
      <c r="G8" s="166"/>
      <c r="H8" s="166"/>
      <c r="I8" s="166"/>
      <c r="J8" s="166"/>
      <c r="K8" s="38" t="s">
        <v>104</v>
      </c>
      <c r="L8" s="162" t="s">
        <v>105</v>
      </c>
      <c r="M8" s="163"/>
      <c r="N8" s="164"/>
      <c r="O8" s="37" t="s">
        <v>106</v>
      </c>
      <c r="P8" s="158"/>
      <c r="Q8" s="158"/>
      <c r="R8" s="158"/>
      <c r="S8" s="158"/>
      <c r="T8" s="158"/>
      <c r="U8" s="158"/>
      <c r="V8" s="38" t="s">
        <v>4</v>
      </c>
      <c r="W8" s="162" t="s">
        <v>6</v>
      </c>
      <c r="X8" s="163"/>
      <c r="Y8" s="164"/>
      <c r="Z8" s="38" t="s">
        <v>5</v>
      </c>
    </row>
    <row r="9" spans="1:26" s="50" customFormat="1" ht="30.75" customHeight="1" x14ac:dyDescent="0.25">
      <c r="A9" s="154">
        <v>1</v>
      </c>
      <c r="B9" s="145" t="s">
        <v>107</v>
      </c>
      <c r="C9" s="145" t="s">
        <v>108</v>
      </c>
      <c r="D9" s="145" t="s">
        <v>109</v>
      </c>
      <c r="E9" s="51"/>
      <c r="F9" s="145" t="s">
        <v>110</v>
      </c>
      <c r="G9" s="145" t="s">
        <v>111</v>
      </c>
      <c r="H9" s="145" t="s">
        <v>112</v>
      </c>
      <c r="I9" s="145" t="s">
        <v>113</v>
      </c>
      <c r="J9" s="145" t="s">
        <v>114</v>
      </c>
      <c r="K9" s="135" t="s">
        <v>115</v>
      </c>
      <c r="L9" s="152" t="s">
        <v>116</v>
      </c>
      <c r="M9" s="153"/>
      <c r="N9" s="52" t="s">
        <v>117</v>
      </c>
      <c r="O9" s="149" t="s">
        <v>118</v>
      </c>
      <c r="P9" s="145" t="s">
        <v>119</v>
      </c>
      <c r="Q9" s="145" t="s">
        <v>120</v>
      </c>
      <c r="R9" s="53">
        <v>1</v>
      </c>
      <c r="S9" s="145" t="s">
        <v>121</v>
      </c>
      <c r="T9" s="145" t="s">
        <v>122</v>
      </c>
      <c r="U9" s="145" t="s">
        <v>123</v>
      </c>
      <c r="V9" s="135" t="s">
        <v>10</v>
      </c>
      <c r="W9" s="138" t="s">
        <v>8</v>
      </c>
      <c r="X9" s="139"/>
      <c r="Y9" s="52" t="s">
        <v>9</v>
      </c>
      <c r="Z9" s="140" t="str">
        <f>IF(V9="Threat",IFERROR(VLOOKUP(Y9&amp;MAX(VLOOKUP(Y10,$D$2:$I$3,5,FALSE),VLOOKUP(Y11,$F$2:$I$3,4,FALSE),VLOOKUP(Y12,$H$2:$I$3,2,FALSE),VLOOKUP(Y13,$H$2:$I$3,2,FALSE),VLOOKUP(Y14,$H$2:$I$3,2,FALSE),VLOOKUP(Y18,$H$2:$I$3,2,FALSE),VLOOKUP(Y19,$H$2:$I$3,2,FALSE),VLOOKUP(Y20,$H$2:$I$3,2,FALSE)),$A$1:$B$26,2,FALSE),"NIL"),IF(V9="Opportunity",IFERROR(VLOOKUP(Y9&amp;MAX(VLOOKUP(Y10,$D$2:$I$3,5,FALSE),VLOOKUP(Y11,$F$2:$I$3,4,FALSE),VLOOKUP(Y12,$H$2:$I$3,2,FALSE),VLOOKUP(Y13,$H$2:$I$3,2,FALSE),VLOOKUP(Y14,$H$2:$I$3,2,FALSE),VLOOKUP(Y18,$H$2:$I$3,2,FALSE),VLOOKUP(Y19,$H$2:$I$3,2,FALSE),VLOOKUP(Y20,$H$2:$I$3,2,FALSE)),$A$1:$C$26,3,FALSE),"NIL"),"Nil"))</f>
        <v>NIL</v>
      </c>
    </row>
    <row r="10" spans="1:26" s="50" customFormat="1" ht="33.75" customHeight="1" x14ac:dyDescent="0.25">
      <c r="A10" s="155"/>
      <c r="B10" s="146"/>
      <c r="C10" s="146"/>
      <c r="D10" s="146"/>
      <c r="E10" s="54"/>
      <c r="F10" s="146"/>
      <c r="G10" s="146"/>
      <c r="H10" s="146"/>
      <c r="I10" s="146"/>
      <c r="J10" s="146"/>
      <c r="K10" s="136"/>
      <c r="L10" s="143" t="s">
        <v>124</v>
      </c>
      <c r="M10" s="1" t="s">
        <v>125</v>
      </c>
      <c r="N10" s="55" t="s">
        <v>118</v>
      </c>
      <c r="O10" s="150"/>
      <c r="P10" s="146"/>
      <c r="Q10" s="146"/>
      <c r="R10" s="56">
        <v>2</v>
      </c>
      <c r="S10" s="146"/>
      <c r="T10" s="146"/>
      <c r="U10" s="146"/>
      <c r="V10" s="136"/>
      <c r="W10" s="143" t="s">
        <v>11</v>
      </c>
      <c r="X10" s="1" t="s">
        <v>12</v>
      </c>
      <c r="Y10" s="55" t="s">
        <v>13</v>
      </c>
      <c r="Z10" s="141"/>
    </row>
    <row r="11" spans="1:26" s="50" customFormat="1" ht="32.25" customHeight="1" x14ac:dyDescent="0.25">
      <c r="A11" s="155"/>
      <c r="B11" s="146"/>
      <c r="C11" s="146"/>
      <c r="D11" s="146"/>
      <c r="E11" s="54"/>
      <c r="F11" s="146"/>
      <c r="G11" s="146"/>
      <c r="H11" s="146"/>
      <c r="I11" s="146"/>
      <c r="J11" s="146"/>
      <c r="K11" s="136"/>
      <c r="L11" s="143"/>
      <c r="M11" s="1" t="s">
        <v>127</v>
      </c>
      <c r="N11" s="55" t="s">
        <v>118</v>
      </c>
      <c r="O11" s="150"/>
      <c r="P11" s="146"/>
      <c r="Q11" s="146"/>
      <c r="R11" s="56">
        <v>3</v>
      </c>
      <c r="S11" s="146"/>
      <c r="T11" s="146"/>
      <c r="U11" s="146"/>
      <c r="V11" s="136"/>
      <c r="W11" s="143"/>
      <c r="X11" s="1" t="s">
        <v>14</v>
      </c>
      <c r="Y11" s="55" t="s">
        <v>13</v>
      </c>
      <c r="Z11" s="141"/>
    </row>
    <row r="12" spans="1:26" s="50" customFormat="1" ht="33.75" customHeight="1" x14ac:dyDescent="0.25">
      <c r="A12" s="155"/>
      <c r="B12" s="146"/>
      <c r="C12" s="146"/>
      <c r="D12" s="146"/>
      <c r="E12" s="54"/>
      <c r="F12" s="146"/>
      <c r="G12" s="146"/>
      <c r="H12" s="146"/>
      <c r="I12" s="146"/>
      <c r="J12" s="146"/>
      <c r="K12" s="136"/>
      <c r="L12" s="143"/>
      <c r="M12" s="1" t="s">
        <v>128</v>
      </c>
      <c r="N12" s="55" t="s">
        <v>118</v>
      </c>
      <c r="O12" s="150"/>
      <c r="P12" s="146"/>
      <c r="Q12" s="146"/>
      <c r="R12" s="56">
        <v>4</v>
      </c>
      <c r="S12" s="146"/>
      <c r="T12" s="146"/>
      <c r="U12" s="146"/>
      <c r="V12" s="136"/>
      <c r="W12" s="143"/>
      <c r="X12" s="1" t="s">
        <v>15</v>
      </c>
      <c r="Y12" s="55" t="s">
        <v>13</v>
      </c>
      <c r="Z12" s="141"/>
    </row>
    <row r="13" spans="1:26" s="50" customFormat="1" ht="26.25" customHeight="1" x14ac:dyDescent="0.25">
      <c r="A13" s="155"/>
      <c r="B13" s="146"/>
      <c r="C13" s="146"/>
      <c r="D13" s="146"/>
      <c r="E13" s="54"/>
      <c r="F13" s="146"/>
      <c r="G13" s="146"/>
      <c r="H13" s="146"/>
      <c r="I13" s="146"/>
      <c r="J13" s="146"/>
      <c r="K13" s="136"/>
      <c r="L13" s="143"/>
      <c r="M13" s="1" t="s">
        <v>158</v>
      </c>
      <c r="N13" s="55" t="s">
        <v>118</v>
      </c>
      <c r="O13" s="150"/>
      <c r="P13" s="146"/>
      <c r="Q13" s="146"/>
      <c r="R13" s="56">
        <v>5</v>
      </c>
      <c r="S13" s="146"/>
      <c r="T13" s="146"/>
      <c r="U13" s="146"/>
      <c r="V13" s="136"/>
      <c r="W13" s="143"/>
      <c r="X13" s="1" t="s">
        <v>16</v>
      </c>
      <c r="Y13" s="55" t="s">
        <v>13</v>
      </c>
      <c r="Z13" s="141"/>
    </row>
    <row r="14" spans="1:26" s="50" customFormat="1" ht="29.25" customHeight="1" x14ac:dyDescent="0.25">
      <c r="A14" s="155"/>
      <c r="B14" s="146"/>
      <c r="C14" s="146"/>
      <c r="D14" s="146"/>
      <c r="E14" s="54"/>
      <c r="F14" s="146"/>
      <c r="G14" s="146"/>
      <c r="H14" s="146"/>
      <c r="I14" s="146"/>
      <c r="J14" s="146"/>
      <c r="K14" s="136"/>
      <c r="L14" s="143"/>
      <c r="M14" s="1" t="s">
        <v>159</v>
      </c>
      <c r="N14" s="55" t="s">
        <v>118</v>
      </c>
      <c r="O14" s="150"/>
      <c r="P14" s="146"/>
      <c r="Q14" s="146"/>
      <c r="R14" s="56">
        <v>6</v>
      </c>
      <c r="S14" s="146"/>
      <c r="T14" s="146"/>
      <c r="U14" s="146"/>
      <c r="V14" s="136"/>
      <c r="W14" s="143"/>
      <c r="X14" s="1" t="s">
        <v>17</v>
      </c>
      <c r="Y14" s="55" t="s">
        <v>13</v>
      </c>
      <c r="Z14" s="141"/>
    </row>
    <row r="15" spans="1:26" s="50" customFormat="1" ht="29.25" customHeight="1" x14ac:dyDescent="0.25">
      <c r="A15" s="155"/>
      <c r="B15" s="146"/>
      <c r="C15" s="146"/>
      <c r="D15" s="146"/>
      <c r="E15" s="54"/>
      <c r="F15" s="146"/>
      <c r="G15" s="146"/>
      <c r="H15" s="146"/>
      <c r="I15" s="146"/>
      <c r="J15" s="146"/>
      <c r="K15" s="136"/>
      <c r="L15" s="143"/>
      <c r="M15" s="1" t="s">
        <v>160</v>
      </c>
      <c r="N15" s="55" t="s">
        <v>118</v>
      </c>
      <c r="O15" s="150"/>
      <c r="P15" s="146"/>
      <c r="Q15" s="146"/>
      <c r="R15" s="56"/>
      <c r="S15" s="146"/>
      <c r="T15" s="146"/>
      <c r="U15" s="146"/>
      <c r="V15" s="136"/>
      <c r="W15" s="143"/>
      <c r="X15" s="1"/>
      <c r="Y15" s="55"/>
      <c r="Z15" s="141"/>
    </row>
    <row r="16" spans="1:26" s="50" customFormat="1" ht="29.25" customHeight="1" x14ac:dyDescent="0.25">
      <c r="A16" s="155"/>
      <c r="B16" s="146"/>
      <c r="C16" s="146"/>
      <c r="D16" s="146"/>
      <c r="E16" s="54"/>
      <c r="F16" s="146"/>
      <c r="G16" s="146"/>
      <c r="H16" s="146"/>
      <c r="I16" s="146"/>
      <c r="J16" s="146"/>
      <c r="K16" s="136"/>
      <c r="L16" s="143"/>
      <c r="M16" s="1" t="s">
        <v>161</v>
      </c>
      <c r="N16" s="55" t="s">
        <v>118</v>
      </c>
      <c r="O16" s="150"/>
      <c r="P16" s="146"/>
      <c r="Q16" s="146"/>
      <c r="R16" s="56"/>
      <c r="S16" s="146"/>
      <c r="T16" s="146"/>
      <c r="U16" s="146"/>
      <c r="V16" s="136"/>
      <c r="W16" s="143"/>
      <c r="X16" s="1"/>
      <c r="Y16" s="55"/>
      <c r="Z16" s="141"/>
    </row>
    <row r="17" spans="1:26" s="50" customFormat="1" ht="29.25" customHeight="1" x14ac:dyDescent="0.25">
      <c r="A17" s="155"/>
      <c r="B17" s="146"/>
      <c r="C17" s="146"/>
      <c r="D17" s="146"/>
      <c r="E17" s="54"/>
      <c r="F17" s="146"/>
      <c r="G17" s="146"/>
      <c r="H17" s="146"/>
      <c r="I17" s="146"/>
      <c r="J17" s="146"/>
      <c r="K17" s="136"/>
      <c r="L17" s="143"/>
      <c r="M17" s="1" t="s">
        <v>162</v>
      </c>
      <c r="N17" s="55" t="s">
        <v>118</v>
      </c>
      <c r="O17" s="150"/>
      <c r="P17" s="146"/>
      <c r="Q17" s="146"/>
      <c r="R17" s="56"/>
      <c r="S17" s="146"/>
      <c r="T17" s="146"/>
      <c r="U17" s="146"/>
      <c r="V17" s="136"/>
      <c r="W17" s="143"/>
      <c r="X17" s="1"/>
      <c r="Y17" s="55"/>
      <c r="Z17" s="141"/>
    </row>
    <row r="18" spans="1:26" s="50" customFormat="1" ht="32.25" customHeight="1" x14ac:dyDescent="0.25">
      <c r="A18" s="155"/>
      <c r="B18" s="146"/>
      <c r="C18" s="146"/>
      <c r="D18" s="146"/>
      <c r="E18" s="54"/>
      <c r="F18" s="146"/>
      <c r="G18" s="146"/>
      <c r="H18" s="146"/>
      <c r="I18" s="146"/>
      <c r="J18" s="146"/>
      <c r="K18" s="136"/>
      <c r="L18" s="143"/>
      <c r="M18" s="1" t="s">
        <v>163</v>
      </c>
      <c r="N18" s="55" t="s">
        <v>118</v>
      </c>
      <c r="O18" s="150"/>
      <c r="P18" s="146"/>
      <c r="Q18" s="146"/>
      <c r="R18" s="56">
        <v>7</v>
      </c>
      <c r="S18" s="146"/>
      <c r="T18" s="146"/>
      <c r="U18" s="146"/>
      <c r="V18" s="136"/>
      <c r="W18" s="143"/>
      <c r="X18" s="1" t="s">
        <v>18</v>
      </c>
      <c r="Y18" s="55" t="s">
        <v>13</v>
      </c>
      <c r="Z18" s="141"/>
    </row>
    <row r="19" spans="1:26" s="50" customFormat="1" ht="35.25" customHeight="1" x14ac:dyDescent="0.25">
      <c r="A19" s="155"/>
      <c r="B19" s="146"/>
      <c r="C19" s="146"/>
      <c r="D19" s="146"/>
      <c r="E19" s="54"/>
      <c r="F19" s="146"/>
      <c r="G19" s="146"/>
      <c r="H19" s="146"/>
      <c r="I19" s="146"/>
      <c r="J19" s="146"/>
      <c r="K19" s="136"/>
      <c r="L19" s="143"/>
      <c r="M19" s="1" t="s">
        <v>131</v>
      </c>
      <c r="N19" s="55" t="s">
        <v>118</v>
      </c>
      <c r="O19" s="150"/>
      <c r="P19" s="146"/>
      <c r="Q19" s="146"/>
      <c r="R19" s="56">
        <v>8</v>
      </c>
      <c r="S19" s="146"/>
      <c r="T19" s="146"/>
      <c r="U19" s="146"/>
      <c r="V19" s="136"/>
      <c r="W19" s="143"/>
      <c r="X19" s="1" t="s">
        <v>19</v>
      </c>
      <c r="Y19" s="55" t="s">
        <v>13</v>
      </c>
      <c r="Z19" s="141"/>
    </row>
    <row r="20" spans="1:26" s="50" customFormat="1" ht="35.25" customHeight="1" thickBot="1" x14ac:dyDescent="0.3">
      <c r="A20" s="156"/>
      <c r="B20" s="147"/>
      <c r="C20" s="147"/>
      <c r="D20" s="147"/>
      <c r="E20" s="57"/>
      <c r="F20" s="147"/>
      <c r="G20" s="147"/>
      <c r="H20" s="147"/>
      <c r="I20" s="147"/>
      <c r="J20" s="147"/>
      <c r="K20" s="137"/>
      <c r="L20" s="144"/>
      <c r="M20" s="2" t="s">
        <v>132</v>
      </c>
      <c r="N20" s="58" t="s">
        <v>118</v>
      </c>
      <c r="O20" s="151"/>
      <c r="P20" s="147"/>
      <c r="Q20" s="147"/>
      <c r="R20" s="59">
        <v>9</v>
      </c>
      <c r="S20" s="147"/>
      <c r="T20" s="147"/>
      <c r="U20" s="147"/>
      <c r="V20" s="137"/>
      <c r="W20" s="144"/>
      <c r="X20" s="2" t="s">
        <v>20</v>
      </c>
      <c r="Y20" s="58" t="s">
        <v>13</v>
      </c>
      <c r="Z20" s="142"/>
    </row>
    <row r="21" spans="1:26" ht="17.25" customHeight="1" x14ac:dyDescent="0.2"/>
    <row r="22" spans="1:26" ht="17.25" customHeight="1" x14ac:dyDescent="0.2">
      <c r="A22" s="148"/>
      <c r="B22" s="148"/>
      <c r="C22" s="148"/>
      <c r="D22" s="148"/>
      <c r="E22" s="148"/>
      <c r="F22" s="148"/>
      <c r="G22" s="148"/>
      <c r="H22" s="148"/>
    </row>
    <row r="23" spans="1:26" ht="37.5" customHeight="1" x14ac:dyDescent="0.2">
      <c r="A23" s="126" t="s">
        <v>133</v>
      </c>
      <c r="B23" s="127"/>
      <c r="C23" s="127"/>
      <c r="D23" s="127"/>
      <c r="E23" s="127"/>
      <c r="F23" s="127"/>
      <c r="G23" s="127"/>
      <c r="H23" s="127"/>
    </row>
    <row r="24" spans="1:26" ht="35.25" customHeight="1" x14ac:dyDescent="0.2">
      <c r="A24" s="128" t="s">
        <v>134</v>
      </c>
      <c r="B24" s="129"/>
      <c r="C24" s="129"/>
      <c r="D24" s="129"/>
      <c r="E24" s="129"/>
      <c r="F24" s="129"/>
      <c r="G24" s="129"/>
      <c r="H24" s="129"/>
    </row>
    <row r="25" spans="1:26" ht="105" customHeight="1" x14ac:dyDescent="0.2">
      <c r="A25" s="130" t="s">
        <v>135</v>
      </c>
      <c r="B25" s="130"/>
      <c r="C25" s="130"/>
      <c r="D25" s="130"/>
      <c r="E25" s="130"/>
      <c r="F25" s="130"/>
      <c r="G25" s="130"/>
      <c r="H25" s="130"/>
    </row>
    <row r="28" spans="1:26" ht="31.5" customHeight="1" x14ac:dyDescent="0.2">
      <c r="A28" s="131" t="s">
        <v>136</v>
      </c>
      <c r="B28" s="131"/>
      <c r="C28" s="131"/>
      <c r="D28" s="131"/>
      <c r="E28" s="131"/>
      <c r="F28" s="131"/>
      <c r="G28" s="131"/>
      <c r="H28" s="131"/>
      <c r="I28" s="131"/>
    </row>
    <row r="30" spans="1:26" ht="15" x14ac:dyDescent="0.25">
      <c r="B30" s="60" t="s">
        <v>116</v>
      </c>
      <c r="C30" s="60" t="s">
        <v>137</v>
      </c>
      <c r="D30" s="60" t="s">
        <v>138</v>
      </c>
      <c r="E30" s="61"/>
    </row>
    <row r="31" spans="1:26" x14ac:dyDescent="0.2">
      <c r="B31" s="62" t="s">
        <v>117</v>
      </c>
      <c r="C31" s="62" t="s">
        <v>118</v>
      </c>
      <c r="D31" s="62" t="s">
        <v>118</v>
      </c>
      <c r="E31" s="63">
        <v>0</v>
      </c>
    </row>
    <row r="32" spans="1:26" x14ac:dyDescent="0.2">
      <c r="B32" s="64" t="s">
        <v>21</v>
      </c>
      <c r="C32" s="64" t="s">
        <v>139</v>
      </c>
      <c r="D32" s="64" t="s">
        <v>139</v>
      </c>
      <c r="E32" s="63">
        <v>1</v>
      </c>
    </row>
    <row r="33" spans="2:6" x14ac:dyDescent="0.2">
      <c r="B33" s="65" t="s">
        <v>140</v>
      </c>
      <c r="C33" s="64" t="s">
        <v>141</v>
      </c>
      <c r="D33" s="64" t="s">
        <v>141</v>
      </c>
      <c r="E33" s="63">
        <v>2</v>
      </c>
    </row>
    <row r="34" spans="2:6" x14ac:dyDescent="0.2">
      <c r="B34" s="65" t="s">
        <v>142</v>
      </c>
      <c r="C34" s="64" t="s">
        <v>143</v>
      </c>
      <c r="D34" s="64" t="s">
        <v>143</v>
      </c>
      <c r="E34" s="63">
        <v>3</v>
      </c>
    </row>
    <row r="35" spans="2:6" x14ac:dyDescent="0.2">
      <c r="B35" s="65" t="s">
        <v>144</v>
      </c>
      <c r="C35" s="64" t="s">
        <v>145</v>
      </c>
      <c r="D35" s="64" t="s">
        <v>145</v>
      </c>
      <c r="E35" s="63">
        <v>4</v>
      </c>
    </row>
    <row r="36" spans="2:6" x14ac:dyDescent="0.2">
      <c r="B36" s="64" t="s">
        <v>22</v>
      </c>
      <c r="C36" s="64" t="s">
        <v>146</v>
      </c>
      <c r="D36" s="64" t="s">
        <v>146</v>
      </c>
      <c r="E36" s="63">
        <v>5</v>
      </c>
    </row>
    <row r="37" spans="2:6" ht="15" thickBot="1" x14ac:dyDescent="0.25"/>
    <row r="38" spans="2:6" x14ac:dyDescent="0.2">
      <c r="B38" s="132" t="s">
        <v>147</v>
      </c>
      <c r="C38" s="66" t="s">
        <v>148</v>
      </c>
      <c r="D38" s="67" t="s">
        <v>149</v>
      </c>
      <c r="E38" s="63">
        <v>1</v>
      </c>
      <c r="F38" s="34" t="s">
        <v>139</v>
      </c>
    </row>
    <row r="39" spans="2:6" x14ac:dyDescent="0.2">
      <c r="B39" s="133"/>
      <c r="C39" s="68" t="s">
        <v>150</v>
      </c>
      <c r="D39" s="69" t="s">
        <v>151</v>
      </c>
      <c r="E39" s="63">
        <v>2</v>
      </c>
      <c r="F39" s="34" t="s">
        <v>141</v>
      </c>
    </row>
    <row r="40" spans="2:6" x14ac:dyDescent="0.2">
      <c r="B40" s="133"/>
      <c r="C40" s="68" t="s">
        <v>152</v>
      </c>
      <c r="D40" s="69" t="s">
        <v>153</v>
      </c>
      <c r="E40" s="63">
        <v>3</v>
      </c>
      <c r="F40" s="34" t="s">
        <v>143</v>
      </c>
    </row>
    <row r="41" spans="2:6" x14ac:dyDescent="0.2">
      <c r="B41" s="133"/>
      <c r="C41" s="68" t="s">
        <v>154</v>
      </c>
      <c r="D41" s="69" t="s">
        <v>155</v>
      </c>
      <c r="E41" s="63">
        <v>4</v>
      </c>
      <c r="F41" s="34" t="s">
        <v>145</v>
      </c>
    </row>
    <row r="42" spans="2:6" ht="15" thickBot="1" x14ac:dyDescent="0.25">
      <c r="B42" s="134"/>
      <c r="C42" s="70" t="s">
        <v>156</v>
      </c>
      <c r="D42" s="71" t="s">
        <v>157</v>
      </c>
      <c r="E42" s="63">
        <v>5</v>
      </c>
      <c r="F42" s="34" t="s">
        <v>146</v>
      </c>
    </row>
  </sheetData>
  <mergeCells count="48">
    <mergeCell ref="A5:I5"/>
    <mergeCell ref="A7:A8"/>
    <mergeCell ref="B7:B8"/>
    <mergeCell ref="C7:C8"/>
    <mergeCell ref="D7:D8"/>
    <mergeCell ref="F7:F8"/>
    <mergeCell ref="G7:G8"/>
    <mergeCell ref="H7:H8"/>
    <mergeCell ref="I7:I8"/>
    <mergeCell ref="J7:J8"/>
    <mergeCell ref="K7:O7"/>
    <mergeCell ref="P7:P8"/>
    <mergeCell ref="Q7:Q8"/>
    <mergeCell ref="R7:R8"/>
    <mergeCell ref="T7:T8"/>
    <mergeCell ref="U7:U8"/>
    <mergeCell ref="V7:Z7"/>
    <mergeCell ref="L8:N8"/>
    <mergeCell ref="W8:Y8"/>
    <mergeCell ref="S7:S8"/>
    <mergeCell ref="A22:H22"/>
    <mergeCell ref="O9:O20"/>
    <mergeCell ref="P9:P20"/>
    <mergeCell ref="Q9:Q20"/>
    <mergeCell ref="S9:S20"/>
    <mergeCell ref="G9:G20"/>
    <mergeCell ref="H9:H20"/>
    <mergeCell ref="I9:I20"/>
    <mergeCell ref="J9:J20"/>
    <mergeCell ref="K9:K20"/>
    <mergeCell ref="L9:M9"/>
    <mergeCell ref="A9:A20"/>
    <mergeCell ref="B9:B20"/>
    <mergeCell ref="C9:C20"/>
    <mergeCell ref="D9:D20"/>
    <mergeCell ref="F9:F20"/>
    <mergeCell ref="V9:V20"/>
    <mergeCell ref="W9:X9"/>
    <mergeCell ref="Z9:Z20"/>
    <mergeCell ref="L10:L20"/>
    <mergeCell ref="W10:W20"/>
    <mergeCell ref="T9:T20"/>
    <mergeCell ref="U9:U20"/>
    <mergeCell ref="A23:H23"/>
    <mergeCell ref="A24:H24"/>
    <mergeCell ref="A25:H25"/>
    <mergeCell ref="A28:I28"/>
    <mergeCell ref="B38:B42"/>
  </mergeCells>
  <conditionalFormatting sqref="K9:K20">
    <cfRule type="containsText" dxfId="606" priority="23" operator="containsText" text="Threat">
      <formula>NOT(ISERROR(SEARCH("Threat",K9)))</formula>
    </cfRule>
    <cfRule type="containsText" dxfId="605" priority="24" operator="containsText" text="Opportunity">
      <formula>NOT(ISERROR(SEARCH("Opportunity",K9)))</formula>
    </cfRule>
  </conditionalFormatting>
  <conditionalFormatting sqref="V9:V20">
    <cfRule type="containsText" dxfId="604" priority="21" operator="containsText" text="Threat">
      <formula>NOT(ISERROR(SEARCH("Threat",V9)))</formula>
    </cfRule>
    <cfRule type="containsText" dxfId="603" priority="22" operator="containsText" text="Opportunity">
      <formula>NOT(ISERROR(SEARCH("Opportunity",V9)))</formula>
    </cfRule>
  </conditionalFormatting>
  <conditionalFormatting sqref="Z9:Z20 O9:O20">
    <cfRule type="cellIs" dxfId="602" priority="1" operator="between">
      <formula>-22</formula>
      <formula>-25</formula>
    </cfRule>
    <cfRule type="cellIs" dxfId="601" priority="2" operator="between">
      <formula>-19</formula>
      <formula>-20</formula>
    </cfRule>
    <cfRule type="cellIs" dxfId="600" priority="3" operator="equal">
      <formula>-15</formula>
    </cfRule>
    <cfRule type="cellIs" dxfId="599" priority="4" operator="equal">
      <formula>-21</formula>
    </cfRule>
    <cfRule type="cellIs" dxfId="598" priority="5" operator="between">
      <formula>-16</formula>
      <formula>-18</formula>
    </cfRule>
    <cfRule type="cellIs" dxfId="597" priority="6" operator="between">
      <formula>-13</formula>
      <formula>-14</formula>
    </cfRule>
    <cfRule type="cellIs" dxfId="596" priority="7" operator="between">
      <formula>-9</formula>
      <formula>-10</formula>
    </cfRule>
    <cfRule type="cellIs" dxfId="595" priority="8" operator="between">
      <formula>-11</formula>
      <formula>-12</formula>
    </cfRule>
    <cfRule type="cellIs" dxfId="594" priority="9" operator="between">
      <formula>-3</formula>
      <formula>-8</formula>
    </cfRule>
    <cfRule type="cellIs" dxfId="593" priority="10" operator="between">
      <formula>-1</formula>
      <formula>-2</formula>
    </cfRule>
    <cfRule type="cellIs" dxfId="592" priority="11" operator="between">
      <formula>22</formula>
      <formula>25</formula>
    </cfRule>
    <cfRule type="cellIs" dxfId="591" priority="12" operator="between">
      <formula>19</formula>
      <formula>20</formula>
    </cfRule>
    <cfRule type="cellIs" dxfId="590" priority="13" operator="equal">
      <formula>15</formula>
    </cfRule>
    <cfRule type="cellIs" dxfId="589" priority="14" operator="equal">
      <formula>21</formula>
    </cfRule>
    <cfRule type="cellIs" dxfId="588" priority="15" operator="between">
      <formula>16</formula>
      <formula>18</formula>
    </cfRule>
    <cfRule type="cellIs" dxfId="587" priority="16" operator="between">
      <formula>13</formula>
      <formula>14</formula>
    </cfRule>
    <cfRule type="cellIs" dxfId="586" priority="17" operator="between">
      <formula>9</formula>
      <formula>10</formula>
    </cfRule>
    <cfRule type="cellIs" dxfId="585" priority="18" operator="between">
      <formula>11</formula>
      <formula>12</formula>
    </cfRule>
    <cfRule type="cellIs" dxfId="584" priority="19" operator="between">
      <formula>3</formula>
      <formula>8</formula>
    </cfRule>
    <cfRule type="cellIs" dxfId="583" priority="20" operator="between">
      <formula>1</formula>
      <formula>2</formula>
    </cfRule>
  </conditionalFormatting>
  <dataValidations disablePrompts="1" count="1">
    <dataValidation allowBlank="1" showInputMessage="1" showErrorMessage="1" prompt="Do not edit" sqref="O9:O20 JK9:JK20 TG9:TG20 ADC9:ADC20 AMY9:AMY20 AWU9:AWU20 BGQ9:BGQ20 BQM9:BQM20 CAI9:CAI20 CKE9:CKE20 CUA9:CUA20 DDW9:DDW20 DNS9:DNS20 DXO9:DXO20 EHK9:EHK20 ERG9:ERG20 FBC9:FBC20 FKY9:FKY20 FUU9:FUU20 GEQ9:GEQ20 GOM9:GOM20 GYI9:GYI20 HIE9:HIE20 HSA9:HSA20 IBW9:IBW20 ILS9:ILS20 IVO9:IVO20 JFK9:JFK20 JPG9:JPG20 JZC9:JZC20 KIY9:KIY20 KSU9:KSU20 LCQ9:LCQ20 LMM9:LMM20 LWI9:LWI20 MGE9:MGE20 MQA9:MQA20 MZW9:MZW20 NJS9:NJS20 NTO9:NTO20 ODK9:ODK20 ONG9:ONG20 OXC9:OXC20 PGY9:PGY20 PQU9:PQU20 QAQ9:QAQ20 QKM9:QKM20 QUI9:QUI20 REE9:REE20 ROA9:ROA20 RXW9:RXW20 SHS9:SHS20 SRO9:SRO20 TBK9:TBK20 TLG9:TLG20 TVC9:TVC20 UEY9:UEY20 UOU9:UOU20 UYQ9:UYQ20 VIM9:VIM20 VSI9:VSI20 WCE9:WCE20 WMA9:WMA20 WVW9:WVW20 O65545:O65556 JK65545:JK65556 TG65545:TG65556 ADC65545:ADC65556 AMY65545:AMY65556 AWU65545:AWU65556 BGQ65545:BGQ65556 BQM65545:BQM65556 CAI65545:CAI65556 CKE65545:CKE65556 CUA65545:CUA65556 DDW65545:DDW65556 DNS65545:DNS65556 DXO65545:DXO65556 EHK65545:EHK65556 ERG65545:ERG65556 FBC65545:FBC65556 FKY65545:FKY65556 FUU65545:FUU65556 GEQ65545:GEQ65556 GOM65545:GOM65556 GYI65545:GYI65556 HIE65545:HIE65556 HSA65545:HSA65556 IBW65545:IBW65556 ILS65545:ILS65556 IVO65545:IVO65556 JFK65545:JFK65556 JPG65545:JPG65556 JZC65545:JZC65556 KIY65545:KIY65556 KSU65545:KSU65556 LCQ65545:LCQ65556 LMM65545:LMM65556 LWI65545:LWI65556 MGE65545:MGE65556 MQA65545:MQA65556 MZW65545:MZW65556 NJS65545:NJS65556 NTO65545:NTO65556 ODK65545:ODK65556 ONG65545:ONG65556 OXC65545:OXC65556 PGY65545:PGY65556 PQU65545:PQU65556 QAQ65545:QAQ65556 QKM65545:QKM65556 QUI65545:QUI65556 REE65545:REE65556 ROA65545:ROA65556 RXW65545:RXW65556 SHS65545:SHS65556 SRO65545:SRO65556 TBK65545:TBK65556 TLG65545:TLG65556 TVC65545:TVC65556 UEY65545:UEY65556 UOU65545:UOU65556 UYQ65545:UYQ65556 VIM65545:VIM65556 VSI65545:VSI65556 WCE65545:WCE65556 WMA65545:WMA65556 WVW65545:WVW65556 O131081:O131092 JK131081:JK131092 TG131081:TG131092 ADC131081:ADC131092 AMY131081:AMY131092 AWU131081:AWU131092 BGQ131081:BGQ131092 BQM131081:BQM131092 CAI131081:CAI131092 CKE131081:CKE131092 CUA131081:CUA131092 DDW131081:DDW131092 DNS131081:DNS131092 DXO131081:DXO131092 EHK131081:EHK131092 ERG131081:ERG131092 FBC131081:FBC131092 FKY131081:FKY131092 FUU131081:FUU131092 GEQ131081:GEQ131092 GOM131081:GOM131092 GYI131081:GYI131092 HIE131081:HIE131092 HSA131081:HSA131092 IBW131081:IBW131092 ILS131081:ILS131092 IVO131081:IVO131092 JFK131081:JFK131092 JPG131081:JPG131092 JZC131081:JZC131092 KIY131081:KIY131092 KSU131081:KSU131092 LCQ131081:LCQ131092 LMM131081:LMM131092 LWI131081:LWI131092 MGE131081:MGE131092 MQA131081:MQA131092 MZW131081:MZW131092 NJS131081:NJS131092 NTO131081:NTO131092 ODK131081:ODK131092 ONG131081:ONG131092 OXC131081:OXC131092 PGY131081:PGY131092 PQU131081:PQU131092 QAQ131081:QAQ131092 QKM131081:QKM131092 QUI131081:QUI131092 REE131081:REE131092 ROA131081:ROA131092 RXW131081:RXW131092 SHS131081:SHS131092 SRO131081:SRO131092 TBK131081:TBK131092 TLG131081:TLG131092 TVC131081:TVC131092 UEY131081:UEY131092 UOU131081:UOU131092 UYQ131081:UYQ131092 VIM131081:VIM131092 VSI131081:VSI131092 WCE131081:WCE131092 WMA131081:WMA131092 WVW131081:WVW131092 O196617:O196628 JK196617:JK196628 TG196617:TG196628 ADC196617:ADC196628 AMY196617:AMY196628 AWU196617:AWU196628 BGQ196617:BGQ196628 BQM196617:BQM196628 CAI196617:CAI196628 CKE196617:CKE196628 CUA196617:CUA196628 DDW196617:DDW196628 DNS196617:DNS196628 DXO196617:DXO196628 EHK196617:EHK196628 ERG196617:ERG196628 FBC196617:FBC196628 FKY196617:FKY196628 FUU196617:FUU196628 GEQ196617:GEQ196628 GOM196617:GOM196628 GYI196617:GYI196628 HIE196617:HIE196628 HSA196617:HSA196628 IBW196617:IBW196628 ILS196617:ILS196628 IVO196617:IVO196628 JFK196617:JFK196628 JPG196617:JPG196628 JZC196617:JZC196628 KIY196617:KIY196628 KSU196617:KSU196628 LCQ196617:LCQ196628 LMM196617:LMM196628 LWI196617:LWI196628 MGE196617:MGE196628 MQA196617:MQA196628 MZW196617:MZW196628 NJS196617:NJS196628 NTO196617:NTO196628 ODK196617:ODK196628 ONG196617:ONG196628 OXC196617:OXC196628 PGY196617:PGY196628 PQU196617:PQU196628 QAQ196617:QAQ196628 QKM196617:QKM196628 QUI196617:QUI196628 REE196617:REE196628 ROA196617:ROA196628 RXW196617:RXW196628 SHS196617:SHS196628 SRO196617:SRO196628 TBK196617:TBK196628 TLG196617:TLG196628 TVC196617:TVC196628 UEY196617:UEY196628 UOU196617:UOU196628 UYQ196617:UYQ196628 VIM196617:VIM196628 VSI196617:VSI196628 WCE196617:WCE196628 WMA196617:WMA196628 WVW196617:WVW196628 O262153:O262164 JK262153:JK262164 TG262153:TG262164 ADC262153:ADC262164 AMY262153:AMY262164 AWU262153:AWU262164 BGQ262153:BGQ262164 BQM262153:BQM262164 CAI262153:CAI262164 CKE262153:CKE262164 CUA262153:CUA262164 DDW262153:DDW262164 DNS262153:DNS262164 DXO262153:DXO262164 EHK262153:EHK262164 ERG262153:ERG262164 FBC262153:FBC262164 FKY262153:FKY262164 FUU262153:FUU262164 GEQ262153:GEQ262164 GOM262153:GOM262164 GYI262153:GYI262164 HIE262153:HIE262164 HSA262153:HSA262164 IBW262153:IBW262164 ILS262153:ILS262164 IVO262153:IVO262164 JFK262153:JFK262164 JPG262153:JPG262164 JZC262153:JZC262164 KIY262153:KIY262164 KSU262153:KSU262164 LCQ262153:LCQ262164 LMM262153:LMM262164 LWI262153:LWI262164 MGE262153:MGE262164 MQA262153:MQA262164 MZW262153:MZW262164 NJS262153:NJS262164 NTO262153:NTO262164 ODK262153:ODK262164 ONG262153:ONG262164 OXC262153:OXC262164 PGY262153:PGY262164 PQU262153:PQU262164 QAQ262153:QAQ262164 QKM262153:QKM262164 QUI262153:QUI262164 REE262153:REE262164 ROA262153:ROA262164 RXW262153:RXW262164 SHS262153:SHS262164 SRO262153:SRO262164 TBK262153:TBK262164 TLG262153:TLG262164 TVC262153:TVC262164 UEY262153:UEY262164 UOU262153:UOU262164 UYQ262153:UYQ262164 VIM262153:VIM262164 VSI262153:VSI262164 WCE262153:WCE262164 WMA262153:WMA262164 WVW262153:WVW262164 O327689:O327700 JK327689:JK327700 TG327689:TG327700 ADC327689:ADC327700 AMY327689:AMY327700 AWU327689:AWU327700 BGQ327689:BGQ327700 BQM327689:BQM327700 CAI327689:CAI327700 CKE327689:CKE327700 CUA327689:CUA327700 DDW327689:DDW327700 DNS327689:DNS327700 DXO327689:DXO327700 EHK327689:EHK327700 ERG327689:ERG327700 FBC327689:FBC327700 FKY327689:FKY327700 FUU327689:FUU327700 GEQ327689:GEQ327700 GOM327689:GOM327700 GYI327689:GYI327700 HIE327689:HIE327700 HSA327689:HSA327700 IBW327689:IBW327700 ILS327689:ILS327700 IVO327689:IVO327700 JFK327689:JFK327700 JPG327689:JPG327700 JZC327689:JZC327700 KIY327689:KIY327700 KSU327689:KSU327700 LCQ327689:LCQ327700 LMM327689:LMM327700 LWI327689:LWI327700 MGE327689:MGE327700 MQA327689:MQA327700 MZW327689:MZW327700 NJS327689:NJS327700 NTO327689:NTO327700 ODK327689:ODK327700 ONG327689:ONG327700 OXC327689:OXC327700 PGY327689:PGY327700 PQU327689:PQU327700 QAQ327689:QAQ327700 QKM327689:QKM327700 QUI327689:QUI327700 REE327689:REE327700 ROA327689:ROA327700 RXW327689:RXW327700 SHS327689:SHS327700 SRO327689:SRO327700 TBK327689:TBK327700 TLG327689:TLG327700 TVC327689:TVC327700 UEY327689:UEY327700 UOU327689:UOU327700 UYQ327689:UYQ327700 VIM327689:VIM327700 VSI327689:VSI327700 WCE327689:WCE327700 WMA327689:WMA327700 WVW327689:WVW327700 O393225:O393236 JK393225:JK393236 TG393225:TG393236 ADC393225:ADC393236 AMY393225:AMY393236 AWU393225:AWU393236 BGQ393225:BGQ393236 BQM393225:BQM393236 CAI393225:CAI393236 CKE393225:CKE393236 CUA393225:CUA393236 DDW393225:DDW393236 DNS393225:DNS393236 DXO393225:DXO393236 EHK393225:EHK393236 ERG393225:ERG393236 FBC393225:FBC393236 FKY393225:FKY393236 FUU393225:FUU393236 GEQ393225:GEQ393236 GOM393225:GOM393236 GYI393225:GYI393236 HIE393225:HIE393236 HSA393225:HSA393236 IBW393225:IBW393236 ILS393225:ILS393236 IVO393225:IVO393236 JFK393225:JFK393236 JPG393225:JPG393236 JZC393225:JZC393236 KIY393225:KIY393236 KSU393225:KSU393236 LCQ393225:LCQ393236 LMM393225:LMM393236 LWI393225:LWI393236 MGE393225:MGE393236 MQA393225:MQA393236 MZW393225:MZW393236 NJS393225:NJS393236 NTO393225:NTO393236 ODK393225:ODK393236 ONG393225:ONG393236 OXC393225:OXC393236 PGY393225:PGY393236 PQU393225:PQU393236 QAQ393225:QAQ393236 QKM393225:QKM393236 QUI393225:QUI393236 REE393225:REE393236 ROA393225:ROA393236 RXW393225:RXW393236 SHS393225:SHS393236 SRO393225:SRO393236 TBK393225:TBK393236 TLG393225:TLG393236 TVC393225:TVC393236 UEY393225:UEY393236 UOU393225:UOU393236 UYQ393225:UYQ393236 VIM393225:VIM393236 VSI393225:VSI393236 WCE393225:WCE393236 WMA393225:WMA393236 WVW393225:WVW393236 O458761:O458772 JK458761:JK458772 TG458761:TG458772 ADC458761:ADC458772 AMY458761:AMY458772 AWU458761:AWU458772 BGQ458761:BGQ458772 BQM458761:BQM458772 CAI458761:CAI458772 CKE458761:CKE458772 CUA458761:CUA458772 DDW458761:DDW458772 DNS458761:DNS458772 DXO458761:DXO458772 EHK458761:EHK458772 ERG458761:ERG458772 FBC458761:FBC458772 FKY458761:FKY458772 FUU458761:FUU458772 GEQ458761:GEQ458772 GOM458761:GOM458772 GYI458761:GYI458772 HIE458761:HIE458772 HSA458761:HSA458772 IBW458761:IBW458772 ILS458761:ILS458772 IVO458761:IVO458772 JFK458761:JFK458772 JPG458761:JPG458772 JZC458761:JZC458772 KIY458761:KIY458772 KSU458761:KSU458772 LCQ458761:LCQ458772 LMM458761:LMM458772 LWI458761:LWI458772 MGE458761:MGE458772 MQA458761:MQA458772 MZW458761:MZW458772 NJS458761:NJS458772 NTO458761:NTO458772 ODK458761:ODK458772 ONG458761:ONG458772 OXC458761:OXC458772 PGY458761:PGY458772 PQU458761:PQU458772 QAQ458761:QAQ458772 QKM458761:QKM458772 QUI458761:QUI458772 REE458761:REE458772 ROA458761:ROA458772 RXW458761:RXW458772 SHS458761:SHS458772 SRO458761:SRO458772 TBK458761:TBK458772 TLG458761:TLG458772 TVC458761:TVC458772 UEY458761:UEY458772 UOU458761:UOU458772 UYQ458761:UYQ458772 VIM458761:VIM458772 VSI458761:VSI458772 WCE458761:WCE458772 WMA458761:WMA458772 WVW458761:WVW458772 O524297:O524308 JK524297:JK524308 TG524297:TG524308 ADC524297:ADC524308 AMY524297:AMY524308 AWU524297:AWU524308 BGQ524297:BGQ524308 BQM524297:BQM524308 CAI524297:CAI524308 CKE524297:CKE524308 CUA524297:CUA524308 DDW524297:DDW524308 DNS524297:DNS524308 DXO524297:DXO524308 EHK524297:EHK524308 ERG524297:ERG524308 FBC524297:FBC524308 FKY524297:FKY524308 FUU524297:FUU524308 GEQ524297:GEQ524308 GOM524297:GOM524308 GYI524297:GYI524308 HIE524297:HIE524308 HSA524297:HSA524308 IBW524297:IBW524308 ILS524297:ILS524308 IVO524297:IVO524308 JFK524297:JFK524308 JPG524297:JPG524308 JZC524297:JZC524308 KIY524297:KIY524308 KSU524297:KSU524308 LCQ524297:LCQ524308 LMM524297:LMM524308 LWI524297:LWI524308 MGE524297:MGE524308 MQA524297:MQA524308 MZW524297:MZW524308 NJS524297:NJS524308 NTO524297:NTO524308 ODK524297:ODK524308 ONG524297:ONG524308 OXC524297:OXC524308 PGY524297:PGY524308 PQU524297:PQU524308 QAQ524297:QAQ524308 QKM524297:QKM524308 QUI524297:QUI524308 REE524297:REE524308 ROA524297:ROA524308 RXW524297:RXW524308 SHS524297:SHS524308 SRO524297:SRO524308 TBK524297:TBK524308 TLG524297:TLG524308 TVC524297:TVC524308 UEY524297:UEY524308 UOU524297:UOU524308 UYQ524297:UYQ524308 VIM524297:VIM524308 VSI524297:VSI524308 WCE524297:WCE524308 WMA524297:WMA524308 WVW524297:WVW524308 O589833:O589844 JK589833:JK589844 TG589833:TG589844 ADC589833:ADC589844 AMY589833:AMY589844 AWU589833:AWU589844 BGQ589833:BGQ589844 BQM589833:BQM589844 CAI589833:CAI589844 CKE589833:CKE589844 CUA589833:CUA589844 DDW589833:DDW589844 DNS589833:DNS589844 DXO589833:DXO589844 EHK589833:EHK589844 ERG589833:ERG589844 FBC589833:FBC589844 FKY589833:FKY589844 FUU589833:FUU589844 GEQ589833:GEQ589844 GOM589833:GOM589844 GYI589833:GYI589844 HIE589833:HIE589844 HSA589833:HSA589844 IBW589833:IBW589844 ILS589833:ILS589844 IVO589833:IVO589844 JFK589833:JFK589844 JPG589833:JPG589844 JZC589833:JZC589844 KIY589833:KIY589844 KSU589833:KSU589844 LCQ589833:LCQ589844 LMM589833:LMM589844 LWI589833:LWI589844 MGE589833:MGE589844 MQA589833:MQA589844 MZW589833:MZW589844 NJS589833:NJS589844 NTO589833:NTO589844 ODK589833:ODK589844 ONG589833:ONG589844 OXC589833:OXC589844 PGY589833:PGY589844 PQU589833:PQU589844 QAQ589833:QAQ589844 QKM589833:QKM589844 QUI589833:QUI589844 REE589833:REE589844 ROA589833:ROA589844 RXW589833:RXW589844 SHS589833:SHS589844 SRO589833:SRO589844 TBK589833:TBK589844 TLG589833:TLG589844 TVC589833:TVC589844 UEY589833:UEY589844 UOU589833:UOU589844 UYQ589833:UYQ589844 VIM589833:VIM589844 VSI589833:VSI589844 WCE589833:WCE589844 WMA589833:WMA589844 WVW589833:WVW589844 O655369:O655380 JK655369:JK655380 TG655369:TG655380 ADC655369:ADC655380 AMY655369:AMY655380 AWU655369:AWU655380 BGQ655369:BGQ655380 BQM655369:BQM655380 CAI655369:CAI655380 CKE655369:CKE655380 CUA655369:CUA655380 DDW655369:DDW655380 DNS655369:DNS655380 DXO655369:DXO655380 EHK655369:EHK655380 ERG655369:ERG655380 FBC655369:FBC655380 FKY655369:FKY655380 FUU655369:FUU655380 GEQ655369:GEQ655380 GOM655369:GOM655380 GYI655369:GYI655380 HIE655369:HIE655380 HSA655369:HSA655380 IBW655369:IBW655380 ILS655369:ILS655380 IVO655369:IVO655380 JFK655369:JFK655380 JPG655369:JPG655380 JZC655369:JZC655380 KIY655369:KIY655380 KSU655369:KSU655380 LCQ655369:LCQ655380 LMM655369:LMM655380 LWI655369:LWI655380 MGE655369:MGE655380 MQA655369:MQA655380 MZW655369:MZW655380 NJS655369:NJS655380 NTO655369:NTO655380 ODK655369:ODK655380 ONG655369:ONG655380 OXC655369:OXC655380 PGY655369:PGY655380 PQU655369:PQU655380 QAQ655369:QAQ655380 QKM655369:QKM655380 QUI655369:QUI655380 REE655369:REE655380 ROA655369:ROA655380 RXW655369:RXW655380 SHS655369:SHS655380 SRO655369:SRO655380 TBK655369:TBK655380 TLG655369:TLG655380 TVC655369:TVC655380 UEY655369:UEY655380 UOU655369:UOU655380 UYQ655369:UYQ655380 VIM655369:VIM655380 VSI655369:VSI655380 WCE655369:WCE655380 WMA655369:WMA655380 WVW655369:WVW655380 O720905:O720916 JK720905:JK720916 TG720905:TG720916 ADC720905:ADC720916 AMY720905:AMY720916 AWU720905:AWU720916 BGQ720905:BGQ720916 BQM720905:BQM720916 CAI720905:CAI720916 CKE720905:CKE720916 CUA720905:CUA720916 DDW720905:DDW720916 DNS720905:DNS720916 DXO720905:DXO720916 EHK720905:EHK720916 ERG720905:ERG720916 FBC720905:FBC720916 FKY720905:FKY720916 FUU720905:FUU720916 GEQ720905:GEQ720916 GOM720905:GOM720916 GYI720905:GYI720916 HIE720905:HIE720916 HSA720905:HSA720916 IBW720905:IBW720916 ILS720905:ILS720916 IVO720905:IVO720916 JFK720905:JFK720916 JPG720905:JPG720916 JZC720905:JZC720916 KIY720905:KIY720916 KSU720905:KSU720916 LCQ720905:LCQ720916 LMM720905:LMM720916 LWI720905:LWI720916 MGE720905:MGE720916 MQA720905:MQA720916 MZW720905:MZW720916 NJS720905:NJS720916 NTO720905:NTO720916 ODK720905:ODK720916 ONG720905:ONG720916 OXC720905:OXC720916 PGY720905:PGY720916 PQU720905:PQU720916 QAQ720905:QAQ720916 QKM720905:QKM720916 QUI720905:QUI720916 REE720905:REE720916 ROA720905:ROA720916 RXW720905:RXW720916 SHS720905:SHS720916 SRO720905:SRO720916 TBK720905:TBK720916 TLG720905:TLG720916 TVC720905:TVC720916 UEY720905:UEY720916 UOU720905:UOU720916 UYQ720905:UYQ720916 VIM720905:VIM720916 VSI720905:VSI720916 WCE720905:WCE720916 WMA720905:WMA720916 WVW720905:WVW720916 O786441:O786452 JK786441:JK786452 TG786441:TG786452 ADC786441:ADC786452 AMY786441:AMY786452 AWU786441:AWU786452 BGQ786441:BGQ786452 BQM786441:BQM786452 CAI786441:CAI786452 CKE786441:CKE786452 CUA786441:CUA786452 DDW786441:DDW786452 DNS786441:DNS786452 DXO786441:DXO786452 EHK786441:EHK786452 ERG786441:ERG786452 FBC786441:FBC786452 FKY786441:FKY786452 FUU786441:FUU786452 GEQ786441:GEQ786452 GOM786441:GOM786452 GYI786441:GYI786452 HIE786441:HIE786452 HSA786441:HSA786452 IBW786441:IBW786452 ILS786441:ILS786452 IVO786441:IVO786452 JFK786441:JFK786452 JPG786441:JPG786452 JZC786441:JZC786452 KIY786441:KIY786452 KSU786441:KSU786452 LCQ786441:LCQ786452 LMM786441:LMM786452 LWI786441:LWI786452 MGE786441:MGE786452 MQA786441:MQA786452 MZW786441:MZW786452 NJS786441:NJS786452 NTO786441:NTO786452 ODK786441:ODK786452 ONG786441:ONG786452 OXC786441:OXC786452 PGY786441:PGY786452 PQU786441:PQU786452 QAQ786441:QAQ786452 QKM786441:QKM786452 QUI786441:QUI786452 REE786441:REE786452 ROA786441:ROA786452 RXW786441:RXW786452 SHS786441:SHS786452 SRO786441:SRO786452 TBK786441:TBK786452 TLG786441:TLG786452 TVC786441:TVC786452 UEY786441:UEY786452 UOU786441:UOU786452 UYQ786441:UYQ786452 VIM786441:VIM786452 VSI786441:VSI786452 WCE786441:WCE786452 WMA786441:WMA786452 WVW786441:WVW786452 O851977:O851988 JK851977:JK851988 TG851977:TG851988 ADC851977:ADC851988 AMY851977:AMY851988 AWU851977:AWU851988 BGQ851977:BGQ851988 BQM851977:BQM851988 CAI851977:CAI851988 CKE851977:CKE851988 CUA851977:CUA851988 DDW851977:DDW851988 DNS851977:DNS851988 DXO851977:DXO851988 EHK851977:EHK851988 ERG851977:ERG851988 FBC851977:FBC851988 FKY851977:FKY851988 FUU851977:FUU851988 GEQ851977:GEQ851988 GOM851977:GOM851988 GYI851977:GYI851988 HIE851977:HIE851988 HSA851977:HSA851988 IBW851977:IBW851988 ILS851977:ILS851988 IVO851977:IVO851988 JFK851977:JFK851988 JPG851977:JPG851988 JZC851977:JZC851988 KIY851977:KIY851988 KSU851977:KSU851988 LCQ851977:LCQ851988 LMM851977:LMM851988 LWI851977:LWI851988 MGE851977:MGE851988 MQA851977:MQA851988 MZW851977:MZW851988 NJS851977:NJS851988 NTO851977:NTO851988 ODK851977:ODK851988 ONG851977:ONG851988 OXC851977:OXC851988 PGY851977:PGY851988 PQU851977:PQU851988 QAQ851977:QAQ851988 QKM851977:QKM851988 QUI851977:QUI851988 REE851977:REE851988 ROA851977:ROA851988 RXW851977:RXW851988 SHS851977:SHS851988 SRO851977:SRO851988 TBK851977:TBK851988 TLG851977:TLG851988 TVC851977:TVC851988 UEY851977:UEY851988 UOU851977:UOU851988 UYQ851977:UYQ851988 VIM851977:VIM851988 VSI851977:VSI851988 WCE851977:WCE851988 WMA851977:WMA851988 WVW851977:WVW851988 O917513:O917524 JK917513:JK917524 TG917513:TG917524 ADC917513:ADC917524 AMY917513:AMY917524 AWU917513:AWU917524 BGQ917513:BGQ917524 BQM917513:BQM917524 CAI917513:CAI917524 CKE917513:CKE917524 CUA917513:CUA917524 DDW917513:DDW917524 DNS917513:DNS917524 DXO917513:DXO917524 EHK917513:EHK917524 ERG917513:ERG917524 FBC917513:FBC917524 FKY917513:FKY917524 FUU917513:FUU917524 GEQ917513:GEQ917524 GOM917513:GOM917524 GYI917513:GYI917524 HIE917513:HIE917524 HSA917513:HSA917524 IBW917513:IBW917524 ILS917513:ILS917524 IVO917513:IVO917524 JFK917513:JFK917524 JPG917513:JPG917524 JZC917513:JZC917524 KIY917513:KIY917524 KSU917513:KSU917524 LCQ917513:LCQ917524 LMM917513:LMM917524 LWI917513:LWI917524 MGE917513:MGE917524 MQA917513:MQA917524 MZW917513:MZW917524 NJS917513:NJS917524 NTO917513:NTO917524 ODK917513:ODK917524 ONG917513:ONG917524 OXC917513:OXC917524 PGY917513:PGY917524 PQU917513:PQU917524 QAQ917513:QAQ917524 QKM917513:QKM917524 QUI917513:QUI917524 REE917513:REE917524 ROA917513:ROA917524 RXW917513:RXW917524 SHS917513:SHS917524 SRO917513:SRO917524 TBK917513:TBK917524 TLG917513:TLG917524 TVC917513:TVC917524 UEY917513:UEY917524 UOU917513:UOU917524 UYQ917513:UYQ917524 VIM917513:VIM917524 VSI917513:VSI917524 WCE917513:WCE917524 WMA917513:WMA917524 WVW917513:WVW917524 O983049:O983060 JK983049:JK983060 TG983049:TG983060 ADC983049:ADC983060 AMY983049:AMY983060 AWU983049:AWU983060 BGQ983049:BGQ983060 BQM983049:BQM983060 CAI983049:CAI983060 CKE983049:CKE983060 CUA983049:CUA983060 DDW983049:DDW983060 DNS983049:DNS983060 DXO983049:DXO983060 EHK983049:EHK983060 ERG983049:ERG983060 FBC983049:FBC983060 FKY983049:FKY983060 FUU983049:FUU983060 GEQ983049:GEQ983060 GOM983049:GOM983060 GYI983049:GYI983060 HIE983049:HIE983060 HSA983049:HSA983060 IBW983049:IBW983060 ILS983049:ILS983060 IVO983049:IVO983060 JFK983049:JFK983060 JPG983049:JPG983060 JZC983049:JZC983060 KIY983049:KIY983060 KSU983049:KSU983060 LCQ983049:LCQ983060 LMM983049:LMM983060 LWI983049:LWI983060 MGE983049:MGE983060 MQA983049:MQA983060 MZW983049:MZW983060 NJS983049:NJS983060 NTO983049:NTO983060 ODK983049:ODK983060 ONG983049:ONG983060 OXC983049:OXC983060 PGY983049:PGY983060 PQU983049:PQU983060 QAQ983049:QAQ983060 QKM983049:QKM983060 QUI983049:QUI983060 REE983049:REE983060 ROA983049:ROA983060 RXW983049:RXW983060 SHS983049:SHS983060 SRO983049:SRO983060 TBK983049:TBK983060 TLG983049:TLG983060 TVC983049:TVC983060 UEY983049:UEY983060 UOU983049:UOU983060 UYQ983049:UYQ983060 VIM983049:VIM983060 VSI983049:VSI983060 WCE983049:WCE983060 WMA983049:WMA983060 WVW983049:WVW983060 Z9:Z20 JV9:JV20 TR9:TR20 ADN9:ADN20 ANJ9:ANJ20 AXF9:AXF20 BHB9:BHB20 BQX9:BQX20 CAT9:CAT20 CKP9:CKP20 CUL9:CUL20 DEH9:DEH20 DOD9:DOD20 DXZ9:DXZ20 EHV9:EHV20 ERR9:ERR20 FBN9:FBN20 FLJ9:FLJ20 FVF9:FVF20 GFB9:GFB20 GOX9:GOX20 GYT9:GYT20 HIP9:HIP20 HSL9:HSL20 ICH9:ICH20 IMD9:IMD20 IVZ9:IVZ20 JFV9:JFV20 JPR9:JPR20 JZN9:JZN20 KJJ9:KJJ20 KTF9:KTF20 LDB9:LDB20 LMX9:LMX20 LWT9:LWT20 MGP9:MGP20 MQL9:MQL20 NAH9:NAH20 NKD9:NKD20 NTZ9:NTZ20 ODV9:ODV20 ONR9:ONR20 OXN9:OXN20 PHJ9:PHJ20 PRF9:PRF20 QBB9:QBB20 QKX9:QKX20 QUT9:QUT20 REP9:REP20 ROL9:ROL20 RYH9:RYH20 SID9:SID20 SRZ9:SRZ20 TBV9:TBV20 TLR9:TLR20 TVN9:TVN20 UFJ9:UFJ20 UPF9:UPF20 UZB9:UZB20 VIX9:VIX20 VST9:VST20 WCP9:WCP20 WML9:WML20 WWH9:WWH20 Z65545:Z65556 JV65545:JV65556 TR65545:TR65556 ADN65545:ADN65556 ANJ65545:ANJ65556 AXF65545:AXF65556 BHB65545:BHB65556 BQX65545:BQX65556 CAT65545:CAT65556 CKP65545:CKP65556 CUL65545:CUL65556 DEH65545:DEH65556 DOD65545:DOD65556 DXZ65545:DXZ65556 EHV65545:EHV65556 ERR65545:ERR65556 FBN65545:FBN65556 FLJ65545:FLJ65556 FVF65545:FVF65556 GFB65545:GFB65556 GOX65545:GOX65556 GYT65545:GYT65556 HIP65545:HIP65556 HSL65545:HSL65556 ICH65545:ICH65556 IMD65545:IMD65556 IVZ65545:IVZ65556 JFV65545:JFV65556 JPR65545:JPR65556 JZN65545:JZN65556 KJJ65545:KJJ65556 KTF65545:KTF65556 LDB65545:LDB65556 LMX65545:LMX65556 LWT65545:LWT65556 MGP65545:MGP65556 MQL65545:MQL65556 NAH65545:NAH65556 NKD65545:NKD65556 NTZ65545:NTZ65556 ODV65545:ODV65556 ONR65545:ONR65556 OXN65545:OXN65556 PHJ65545:PHJ65556 PRF65545:PRF65556 QBB65545:QBB65556 QKX65545:QKX65556 QUT65545:QUT65556 REP65545:REP65556 ROL65545:ROL65556 RYH65545:RYH65556 SID65545:SID65556 SRZ65545:SRZ65556 TBV65545:TBV65556 TLR65545:TLR65556 TVN65545:TVN65556 UFJ65545:UFJ65556 UPF65545:UPF65556 UZB65545:UZB65556 VIX65545:VIX65556 VST65545:VST65556 WCP65545:WCP65556 WML65545:WML65556 WWH65545:WWH65556 Z131081:Z131092 JV131081:JV131092 TR131081:TR131092 ADN131081:ADN131092 ANJ131081:ANJ131092 AXF131081:AXF131092 BHB131081:BHB131092 BQX131081:BQX131092 CAT131081:CAT131092 CKP131081:CKP131092 CUL131081:CUL131092 DEH131081:DEH131092 DOD131081:DOD131092 DXZ131081:DXZ131092 EHV131081:EHV131092 ERR131081:ERR131092 FBN131081:FBN131092 FLJ131081:FLJ131092 FVF131081:FVF131092 GFB131081:GFB131092 GOX131081:GOX131092 GYT131081:GYT131092 HIP131081:HIP131092 HSL131081:HSL131092 ICH131081:ICH131092 IMD131081:IMD131092 IVZ131081:IVZ131092 JFV131081:JFV131092 JPR131081:JPR131092 JZN131081:JZN131092 KJJ131081:KJJ131092 KTF131081:KTF131092 LDB131081:LDB131092 LMX131081:LMX131092 LWT131081:LWT131092 MGP131081:MGP131092 MQL131081:MQL131092 NAH131081:NAH131092 NKD131081:NKD131092 NTZ131081:NTZ131092 ODV131081:ODV131092 ONR131081:ONR131092 OXN131081:OXN131092 PHJ131081:PHJ131092 PRF131081:PRF131092 QBB131081:QBB131092 QKX131081:QKX131092 QUT131081:QUT131092 REP131081:REP131092 ROL131081:ROL131092 RYH131081:RYH131092 SID131081:SID131092 SRZ131081:SRZ131092 TBV131081:TBV131092 TLR131081:TLR131092 TVN131081:TVN131092 UFJ131081:UFJ131092 UPF131081:UPF131092 UZB131081:UZB131092 VIX131081:VIX131092 VST131081:VST131092 WCP131081:WCP131092 WML131081:WML131092 WWH131081:WWH131092 Z196617:Z196628 JV196617:JV196628 TR196617:TR196628 ADN196617:ADN196628 ANJ196617:ANJ196628 AXF196617:AXF196628 BHB196617:BHB196628 BQX196617:BQX196628 CAT196617:CAT196628 CKP196617:CKP196628 CUL196617:CUL196628 DEH196617:DEH196628 DOD196617:DOD196628 DXZ196617:DXZ196628 EHV196617:EHV196628 ERR196617:ERR196628 FBN196617:FBN196628 FLJ196617:FLJ196628 FVF196617:FVF196628 GFB196617:GFB196628 GOX196617:GOX196628 GYT196617:GYT196628 HIP196617:HIP196628 HSL196617:HSL196628 ICH196617:ICH196628 IMD196617:IMD196628 IVZ196617:IVZ196628 JFV196617:JFV196628 JPR196617:JPR196628 JZN196617:JZN196628 KJJ196617:KJJ196628 KTF196617:KTF196628 LDB196617:LDB196628 LMX196617:LMX196628 LWT196617:LWT196628 MGP196617:MGP196628 MQL196617:MQL196628 NAH196617:NAH196628 NKD196617:NKD196628 NTZ196617:NTZ196628 ODV196617:ODV196628 ONR196617:ONR196628 OXN196617:OXN196628 PHJ196617:PHJ196628 PRF196617:PRF196628 QBB196617:QBB196628 QKX196617:QKX196628 QUT196617:QUT196628 REP196617:REP196628 ROL196617:ROL196628 RYH196617:RYH196628 SID196617:SID196628 SRZ196617:SRZ196628 TBV196617:TBV196628 TLR196617:TLR196628 TVN196617:TVN196628 UFJ196617:UFJ196628 UPF196617:UPF196628 UZB196617:UZB196628 VIX196617:VIX196628 VST196617:VST196628 WCP196617:WCP196628 WML196617:WML196628 WWH196617:WWH196628 Z262153:Z262164 JV262153:JV262164 TR262153:TR262164 ADN262153:ADN262164 ANJ262153:ANJ262164 AXF262153:AXF262164 BHB262153:BHB262164 BQX262153:BQX262164 CAT262153:CAT262164 CKP262153:CKP262164 CUL262153:CUL262164 DEH262153:DEH262164 DOD262153:DOD262164 DXZ262153:DXZ262164 EHV262153:EHV262164 ERR262153:ERR262164 FBN262153:FBN262164 FLJ262153:FLJ262164 FVF262153:FVF262164 GFB262153:GFB262164 GOX262153:GOX262164 GYT262153:GYT262164 HIP262153:HIP262164 HSL262153:HSL262164 ICH262153:ICH262164 IMD262153:IMD262164 IVZ262153:IVZ262164 JFV262153:JFV262164 JPR262153:JPR262164 JZN262153:JZN262164 KJJ262153:KJJ262164 KTF262153:KTF262164 LDB262153:LDB262164 LMX262153:LMX262164 LWT262153:LWT262164 MGP262153:MGP262164 MQL262153:MQL262164 NAH262153:NAH262164 NKD262153:NKD262164 NTZ262153:NTZ262164 ODV262153:ODV262164 ONR262153:ONR262164 OXN262153:OXN262164 PHJ262153:PHJ262164 PRF262153:PRF262164 QBB262153:QBB262164 QKX262153:QKX262164 QUT262153:QUT262164 REP262153:REP262164 ROL262153:ROL262164 RYH262153:RYH262164 SID262153:SID262164 SRZ262153:SRZ262164 TBV262153:TBV262164 TLR262153:TLR262164 TVN262153:TVN262164 UFJ262153:UFJ262164 UPF262153:UPF262164 UZB262153:UZB262164 VIX262153:VIX262164 VST262153:VST262164 WCP262153:WCP262164 WML262153:WML262164 WWH262153:WWH262164 Z327689:Z327700 JV327689:JV327700 TR327689:TR327700 ADN327689:ADN327700 ANJ327689:ANJ327700 AXF327689:AXF327700 BHB327689:BHB327700 BQX327689:BQX327700 CAT327689:CAT327700 CKP327689:CKP327700 CUL327689:CUL327700 DEH327689:DEH327700 DOD327689:DOD327700 DXZ327689:DXZ327700 EHV327689:EHV327700 ERR327689:ERR327700 FBN327689:FBN327700 FLJ327689:FLJ327700 FVF327689:FVF327700 GFB327689:GFB327700 GOX327689:GOX327700 GYT327689:GYT327700 HIP327689:HIP327700 HSL327689:HSL327700 ICH327689:ICH327700 IMD327689:IMD327700 IVZ327689:IVZ327700 JFV327689:JFV327700 JPR327689:JPR327700 JZN327689:JZN327700 KJJ327689:KJJ327700 KTF327689:KTF327700 LDB327689:LDB327700 LMX327689:LMX327700 LWT327689:LWT327700 MGP327689:MGP327700 MQL327689:MQL327700 NAH327689:NAH327700 NKD327689:NKD327700 NTZ327689:NTZ327700 ODV327689:ODV327700 ONR327689:ONR327700 OXN327689:OXN327700 PHJ327689:PHJ327700 PRF327689:PRF327700 QBB327689:QBB327700 QKX327689:QKX327700 QUT327689:QUT327700 REP327689:REP327700 ROL327689:ROL327700 RYH327689:RYH327700 SID327689:SID327700 SRZ327689:SRZ327700 TBV327689:TBV327700 TLR327689:TLR327700 TVN327689:TVN327700 UFJ327689:UFJ327700 UPF327689:UPF327700 UZB327689:UZB327700 VIX327689:VIX327700 VST327689:VST327700 WCP327689:WCP327700 WML327689:WML327700 WWH327689:WWH327700 Z393225:Z393236 JV393225:JV393236 TR393225:TR393236 ADN393225:ADN393236 ANJ393225:ANJ393236 AXF393225:AXF393236 BHB393225:BHB393236 BQX393225:BQX393236 CAT393225:CAT393236 CKP393225:CKP393236 CUL393225:CUL393236 DEH393225:DEH393236 DOD393225:DOD393236 DXZ393225:DXZ393236 EHV393225:EHV393236 ERR393225:ERR393236 FBN393225:FBN393236 FLJ393225:FLJ393236 FVF393225:FVF393236 GFB393225:GFB393236 GOX393225:GOX393236 GYT393225:GYT393236 HIP393225:HIP393236 HSL393225:HSL393236 ICH393225:ICH393236 IMD393225:IMD393236 IVZ393225:IVZ393236 JFV393225:JFV393236 JPR393225:JPR393236 JZN393225:JZN393236 KJJ393225:KJJ393236 KTF393225:KTF393236 LDB393225:LDB393236 LMX393225:LMX393236 LWT393225:LWT393236 MGP393225:MGP393236 MQL393225:MQL393236 NAH393225:NAH393236 NKD393225:NKD393236 NTZ393225:NTZ393236 ODV393225:ODV393236 ONR393225:ONR393236 OXN393225:OXN393236 PHJ393225:PHJ393236 PRF393225:PRF393236 QBB393225:QBB393236 QKX393225:QKX393236 QUT393225:QUT393236 REP393225:REP393236 ROL393225:ROL393236 RYH393225:RYH393236 SID393225:SID393236 SRZ393225:SRZ393236 TBV393225:TBV393236 TLR393225:TLR393236 TVN393225:TVN393236 UFJ393225:UFJ393236 UPF393225:UPF393236 UZB393225:UZB393236 VIX393225:VIX393236 VST393225:VST393236 WCP393225:WCP393236 WML393225:WML393236 WWH393225:WWH393236 Z458761:Z458772 JV458761:JV458772 TR458761:TR458772 ADN458761:ADN458772 ANJ458761:ANJ458772 AXF458761:AXF458772 BHB458761:BHB458772 BQX458761:BQX458772 CAT458761:CAT458772 CKP458761:CKP458772 CUL458761:CUL458772 DEH458761:DEH458772 DOD458761:DOD458772 DXZ458761:DXZ458772 EHV458761:EHV458772 ERR458761:ERR458772 FBN458761:FBN458772 FLJ458761:FLJ458772 FVF458761:FVF458772 GFB458761:GFB458772 GOX458761:GOX458772 GYT458761:GYT458772 HIP458761:HIP458772 HSL458761:HSL458772 ICH458761:ICH458772 IMD458761:IMD458772 IVZ458761:IVZ458772 JFV458761:JFV458772 JPR458761:JPR458772 JZN458761:JZN458772 KJJ458761:KJJ458772 KTF458761:KTF458772 LDB458761:LDB458772 LMX458761:LMX458772 LWT458761:LWT458772 MGP458761:MGP458772 MQL458761:MQL458772 NAH458761:NAH458772 NKD458761:NKD458772 NTZ458761:NTZ458772 ODV458761:ODV458772 ONR458761:ONR458772 OXN458761:OXN458772 PHJ458761:PHJ458772 PRF458761:PRF458772 QBB458761:QBB458772 QKX458761:QKX458772 QUT458761:QUT458772 REP458761:REP458772 ROL458761:ROL458772 RYH458761:RYH458772 SID458761:SID458772 SRZ458761:SRZ458772 TBV458761:TBV458772 TLR458761:TLR458772 TVN458761:TVN458772 UFJ458761:UFJ458772 UPF458761:UPF458772 UZB458761:UZB458772 VIX458761:VIX458772 VST458761:VST458772 WCP458761:WCP458772 WML458761:WML458772 WWH458761:WWH458772 Z524297:Z524308 JV524297:JV524308 TR524297:TR524308 ADN524297:ADN524308 ANJ524297:ANJ524308 AXF524297:AXF524308 BHB524297:BHB524308 BQX524297:BQX524308 CAT524297:CAT524308 CKP524297:CKP524308 CUL524297:CUL524308 DEH524297:DEH524308 DOD524297:DOD524308 DXZ524297:DXZ524308 EHV524297:EHV524308 ERR524297:ERR524308 FBN524297:FBN524308 FLJ524297:FLJ524308 FVF524297:FVF524308 GFB524297:GFB524308 GOX524297:GOX524308 GYT524297:GYT524308 HIP524297:HIP524308 HSL524297:HSL524308 ICH524297:ICH524308 IMD524297:IMD524308 IVZ524297:IVZ524308 JFV524297:JFV524308 JPR524297:JPR524308 JZN524297:JZN524308 KJJ524297:KJJ524308 KTF524297:KTF524308 LDB524297:LDB524308 LMX524297:LMX524308 LWT524297:LWT524308 MGP524297:MGP524308 MQL524297:MQL524308 NAH524297:NAH524308 NKD524297:NKD524308 NTZ524297:NTZ524308 ODV524297:ODV524308 ONR524297:ONR524308 OXN524297:OXN524308 PHJ524297:PHJ524308 PRF524297:PRF524308 QBB524297:QBB524308 QKX524297:QKX524308 QUT524297:QUT524308 REP524297:REP524308 ROL524297:ROL524308 RYH524297:RYH524308 SID524297:SID524308 SRZ524297:SRZ524308 TBV524297:TBV524308 TLR524297:TLR524308 TVN524297:TVN524308 UFJ524297:UFJ524308 UPF524297:UPF524308 UZB524297:UZB524308 VIX524297:VIX524308 VST524297:VST524308 WCP524297:WCP524308 WML524297:WML524308 WWH524297:WWH524308 Z589833:Z589844 JV589833:JV589844 TR589833:TR589844 ADN589833:ADN589844 ANJ589833:ANJ589844 AXF589833:AXF589844 BHB589833:BHB589844 BQX589833:BQX589844 CAT589833:CAT589844 CKP589833:CKP589844 CUL589833:CUL589844 DEH589833:DEH589844 DOD589833:DOD589844 DXZ589833:DXZ589844 EHV589833:EHV589844 ERR589833:ERR589844 FBN589833:FBN589844 FLJ589833:FLJ589844 FVF589833:FVF589844 GFB589833:GFB589844 GOX589833:GOX589844 GYT589833:GYT589844 HIP589833:HIP589844 HSL589833:HSL589844 ICH589833:ICH589844 IMD589833:IMD589844 IVZ589833:IVZ589844 JFV589833:JFV589844 JPR589833:JPR589844 JZN589833:JZN589844 KJJ589833:KJJ589844 KTF589833:KTF589844 LDB589833:LDB589844 LMX589833:LMX589844 LWT589833:LWT589844 MGP589833:MGP589844 MQL589833:MQL589844 NAH589833:NAH589844 NKD589833:NKD589844 NTZ589833:NTZ589844 ODV589833:ODV589844 ONR589833:ONR589844 OXN589833:OXN589844 PHJ589833:PHJ589844 PRF589833:PRF589844 QBB589833:QBB589844 QKX589833:QKX589844 QUT589833:QUT589844 REP589833:REP589844 ROL589833:ROL589844 RYH589833:RYH589844 SID589833:SID589844 SRZ589833:SRZ589844 TBV589833:TBV589844 TLR589833:TLR589844 TVN589833:TVN589844 UFJ589833:UFJ589844 UPF589833:UPF589844 UZB589833:UZB589844 VIX589833:VIX589844 VST589833:VST589844 WCP589833:WCP589844 WML589833:WML589844 WWH589833:WWH589844 Z655369:Z655380 JV655369:JV655380 TR655369:TR655380 ADN655369:ADN655380 ANJ655369:ANJ655380 AXF655369:AXF655380 BHB655369:BHB655380 BQX655369:BQX655380 CAT655369:CAT655380 CKP655369:CKP655380 CUL655369:CUL655380 DEH655369:DEH655380 DOD655369:DOD655380 DXZ655369:DXZ655380 EHV655369:EHV655380 ERR655369:ERR655380 FBN655369:FBN655380 FLJ655369:FLJ655380 FVF655369:FVF655380 GFB655369:GFB655380 GOX655369:GOX655380 GYT655369:GYT655380 HIP655369:HIP655380 HSL655369:HSL655380 ICH655369:ICH655380 IMD655369:IMD655380 IVZ655369:IVZ655380 JFV655369:JFV655380 JPR655369:JPR655380 JZN655369:JZN655380 KJJ655369:KJJ655380 KTF655369:KTF655380 LDB655369:LDB655380 LMX655369:LMX655380 LWT655369:LWT655380 MGP655369:MGP655380 MQL655369:MQL655380 NAH655369:NAH655380 NKD655369:NKD655380 NTZ655369:NTZ655380 ODV655369:ODV655380 ONR655369:ONR655380 OXN655369:OXN655380 PHJ655369:PHJ655380 PRF655369:PRF655380 QBB655369:QBB655380 QKX655369:QKX655380 QUT655369:QUT655380 REP655369:REP655380 ROL655369:ROL655380 RYH655369:RYH655380 SID655369:SID655380 SRZ655369:SRZ655380 TBV655369:TBV655380 TLR655369:TLR655380 TVN655369:TVN655380 UFJ655369:UFJ655380 UPF655369:UPF655380 UZB655369:UZB655380 VIX655369:VIX655380 VST655369:VST655380 WCP655369:WCP655380 WML655369:WML655380 WWH655369:WWH655380 Z720905:Z720916 JV720905:JV720916 TR720905:TR720916 ADN720905:ADN720916 ANJ720905:ANJ720916 AXF720905:AXF720916 BHB720905:BHB720916 BQX720905:BQX720916 CAT720905:CAT720916 CKP720905:CKP720916 CUL720905:CUL720916 DEH720905:DEH720916 DOD720905:DOD720916 DXZ720905:DXZ720916 EHV720905:EHV720916 ERR720905:ERR720916 FBN720905:FBN720916 FLJ720905:FLJ720916 FVF720905:FVF720916 GFB720905:GFB720916 GOX720905:GOX720916 GYT720905:GYT720916 HIP720905:HIP720916 HSL720905:HSL720916 ICH720905:ICH720916 IMD720905:IMD720916 IVZ720905:IVZ720916 JFV720905:JFV720916 JPR720905:JPR720916 JZN720905:JZN720916 KJJ720905:KJJ720916 KTF720905:KTF720916 LDB720905:LDB720916 LMX720905:LMX720916 LWT720905:LWT720916 MGP720905:MGP720916 MQL720905:MQL720916 NAH720905:NAH720916 NKD720905:NKD720916 NTZ720905:NTZ720916 ODV720905:ODV720916 ONR720905:ONR720916 OXN720905:OXN720916 PHJ720905:PHJ720916 PRF720905:PRF720916 QBB720905:QBB720916 QKX720905:QKX720916 QUT720905:QUT720916 REP720905:REP720916 ROL720905:ROL720916 RYH720905:RYH720916 SID720905:SID720916 SRZ720905:SRZ720916 TBV720905:TBV720916 TLR720905:TLR720916 TVN720905:TVN720916 UFJ720905:UFJ720916 UPF720905:UPF720916 UZB720905:UZB720916 VIX720905:VIX720916 VST720905:VST720916 WCP720905:WCP720916 WML720905:WML720916 WWH720905:WWH720916 Z786441:Z786452 JV786441:JV786452 TR786441:TR786452 ADN786441:ADN786452 ANJ786441:ANJ786452 AXF786441:AXF786452 BHB786441:BHB786452 BQX786441:BQX786452 CAT786441:CAT786452 CKP786441:CKP786452 CUL786441:CUL786452 DEH786441:DEH786452 DOD786441:DOD786452 DXZ786441:DXZ786452 EHV786441:EHV786452 ERR786441:ERR786452 FBN786441:FBN786452 FLJ786441:FLJ786452 FVF786441:FVF786452 GFB786441:GFB786452 GOX786441:GOX786452 GYT786441:GYT786452 HIP786441:HIP786452 HSL786441:HSL786452 ICH786441:ICH786452 IMD786441:IMD786452 IVZ786441:IVZ786452 JFV786441:JFV786452 JPR786441:JPR786452 JZN786441:JZN786452 KJJ786441:KJJ786452 KTF786441:KTF786452 LDB786441:LDB786452 LMX786441:LMX786452 LWT786441:LWT786452 MGP786441:MGP786452 MQL786441:MQL786452 NAH786441:NAH786452 NKD786441:NKD786452 NTZ786441:NTZ786452 ODV786441:ODV786452 ONR786441:ONR786452 OXN786441:OXN786452 PHJ786441:PHJ786452 PRF786441:PRF786452 QBB786441:QBB786452 QKX786441:QKX786452 QUT786441:QUT786452 REP786441:REP786452 ROL786441:ROL786452 RYH786441:RYH786452 SID786441:SID786452 SRZ786441:SRZ786452 TBV786441:TBV786452 TLR786441:TLR786452 TVN786441:TVN786452 UFJ786441:UFJ786452 UPF786441:UPF786452 UZB786441:UZB786452 VIX786441:VIX786452 VST786441:VST786452 WCP786441:WCP786452 WML786441:WML786452 WWH786441:WWH786452 Z851977:Z851988 JV851977:JV851988 TR851977:TR851988 ADN851977:ADN851988 ANJ851977:ANJ851988 AXF851977:AXF851988 BHB851977:BHB851988 BQX851977:BQX851988 CAT851977:CAT851988 CKP851977:CKP851988 CUL851977:CUL851988 DEH851977:DEH851988 DOD851977:DOD851988 DXZ851977:DXZ851988 EHV851977:EHV851988 ERR851977:ERR851988 FBN851977:FBN851988 FLJ851977:FLJ851988 FVF851977:FVF851988 GFB851977:GFB851988 GOX851977:GOX851988 GYT851977:GYT851988 HIP851977:HIP851988 HSL851977:HSL851988 ICH851977:ICH851988 IMD851977:IMD851988 IVZ851977:IVZ851988 JFV851977:JFV851988 JPR851977:JPR851988 JZN851977:JZN851988 KJJ851977:KJJ851988 KTF851977:KTF851988 LDB851977:LDB851988 LMX851977:LMX851988 LWT851977:LWT851988 MGP851977:MGP851988 MQL851977:MQL851988 NAH851977:NAH851988 NKD851977:NKD851988 NTZ851977:NTZ851988 ODV851977:ODV851988 ONR851977:ONR851988 OXN851977:OXN851988 PHJ851977:PHJ851988 PRF851977:PRF851988 QBB851977:QBB851988 QKX851977:QKX851988 QUT851977:QUT851988 REP851977:REP851988 ROL851977:ROL851988 RYH851977:RYH851988 SID851977:SID851988 SRZ851977:SRZ851988 TBV851977:TBV851988 TLR851977:TLR851988 TVN851977:TVN851988 UFJ851977:UFJ851988 UPF851977:UPF851988 UZB851977:UZB851988 VIX851977:VIX851988 VST851977:VST851988 WCP851977:WCP851988 WML851977:WML851988 WWH851977:WWH851988 Z917513:Z917524 JV917513:JV917524 TR917513:TR917524 ADN917513:ADN917524 ANJ917513:ANJ917524 AXF917513:AXF917524 BHB917513:BHB917524 BQX917513:BQX917524 CAT917513:CAT917524 CKP917513:CKP917524 CUL917513:CUL917524 DEH917513:DEH917524 DOD917513:DOD917524 DXZ917513:DXZ917524 EHV917513:EHV917524 ERR917513:ERR917524 FBN917513:FBN917524 FLJ917513:FLJ917524 FVF917513:FVF917524 GFB917513:GFB917524 GOX917513:GOX917524 GYT917513:GYT917524 HIP917513:HIP917524 HSL917513:HSL917524 ICH917513:ICH917524 IMD917513:IMD917524 IVZ917513:IVZ917524 JFV917513:JFV917524 JPR917513:JPR917524 JZN917513:JZN917524 KJJ917513:KJJ917524 KTF917513:KTF917524 LDB917513:LDB917524 LMX917513:LMX917524 LWT917513:LWT917524 MGP917513:MGP917524 MQL917513:MQL917524 NAH917513:NAH917524 NKD917513:NKD917524 NTZ917513:NTZ917524 ODV917513:ODV917524 ONR917513:ONR917524 OXN917513:OXN917524 PHJ917513:PHJ917524 PRF917513:PRF917524 QBB917513:QBB917524 QKX917513:QKX917524 QUT917513:QUT917524 REP917513:REP917524 ROL917513:ROL917524 RYH917513:RYH917524 SID917513:SID917524 SRZ917513:SRZ917524 TBV917513:TBV917524 TLR917513:TLR917524 TVN917513:TVN917524 UFJ917513:UFJ917524 UPF917513:UPF917524 UZB917513:UZB917524 VIX917513:VIX917524 VST917513:VST917524 WCP917513:WCP917524 WML917513:WML917524 WWH917513:WWH917524 Z983049:Z983060 JV983049:JV983060 TR983049:TR983060 ADN983049:ADN983060 ANJ983049:ANJ983060 AXF983049:AXF983060 BHB983049:BHB983060 BQX983049:BQX983060 CAT983049:CAT983060 CKP983049:CKP983060 CUL983049:CUL983060 DEH983049:DEH983060 DOD983049:DOD983060 DXZ983049:DXZ983060 EHV983049:EHV983060 ERR983049:ERR983060 FBN983049:FBN983060 FLJ983049:FLJ983060 FVF983049:FVF983060 GFB983049:GFB983060 GOX983049:GOX983060 GYT983049:GYT983060 HIP983049:HIP983060 HSL983049:HSL983060 ICH983049:ICH983060 IMD983049:IMD983060 IVZ983049:IVZ983060 JFV983049:JFV983060 JPR983049:JPR983060 JZN983049:JZN983060 KJJ983049:KJJ983060 KTF983049:KTF983060 LDB983049:LDB983060 LMX983049:LMX983060 LWT983049:LWT983060 MGP983049:MGP983060 MQL983049:MQL983060 NAH983049:NAH983060 NKD983049:NKD983060 NTZ983049:NTZ983060 ODV983049:ODV983060 ONR983049:ONR983060 OXN983049:OXN983060 PHJ983049:PHJ983060 PRF983049:PRF983060 QBB983049:QBB983060 QKX983049:QKX983060 QUT983049:QUT983060 REP983049:REP983060 ROL983049:ROL983060 RYH983049:RYH983060 SID983049:SID983060 SRZ983049:SRZ983060 TBV983049:TBV983060 TLR983049:TLR983060 TVN983049:TVN983060 UFJ983049:UFJ983060 UPF983049:UPF983060 UZB983049:UZB983060 VIX983049:VIX983060 VST983049:VST983060 WCP983049:WCP983060 WML983049:WML983060 WWH983049:WWH983060 R9:R20 JN9:JN20 TJ9:TJ20 ADF9:ADF20 ANB9:ANB20 AWX9:AWX20 BGT9:BGT20 BQP9:BQP20 CAL9:CAL20 CKH9:CKH20 CUD9:CUD20 DDZ9:DDZ20 DNV9:DNV20 DXR9:DXR20 EHN9:EHN20 ERJ9:ERJ20 FBF9:FBF20 FLB9:FLB20 FUX9:FUX20 GET9:GET20 GOP9:GOP20 GYL9:GYL20 HIH9:HIH20 HSD9:HSD20 IBZ9:IBZ20 ILV9:ILV20 IVR9:IVR20 JFN9:JFN20 JPJ9:JPJ20 JZF9:JZF20 KJB9:KJB20 KSX9:KSX20 LCT9:LCT20 LMP9:LMP20 LWL9:LWL20 MGH9:MGH20 MQD9:MQD20 MZZ9:MZZ20 NJV9:NJV20 NTR9:NTR20 ODN9:ODN20 ONJ9:ONJ20 OXF9:OXF20 PHB9:PHB20 PQX9:PQX20 QAT9:QAT20 QKP9:QKP20 QUL9:QUL20 REH9:REH20 ROD9:ROD20 RXZ9:RXZ20 SHV9:SHV20 SRR9:SRR20 TBN9:TBN20 TLJ9:TLJ20 TVF9:TVF20 UFB9:UFB20 UOX9:UOX20 UYT9:UYT20 VIP9:VIP20 VSL9:VSL20 WCH9:WCH20 WMD9:WMD20 WVZ9:WVZ20 R65545:R65556 JN65545:JN65556 TJ65545:TJ65556 ADF65545:ADF65556 ANB65545:ANB65556 AWX65545:AWX65556 BGT65545:BGT65556 BQP65545:BQP65556 CAL65545:CAL65556 CKH65545:CKH65556 CUD65545:CUD65556 DDZ65545:DDZ65556 DNV65545:DNV65556 DXR65545:DXR65556 EHN65545:EHN65556 ERJ65545:ERJ65556 FBF65545:FBF65556 FLB65545:FLB65556 FUX65545:FUX65556 GET65545:GET65556 GOP65545:GOP65556 GYL65545:GYL65556 HIH65545:HIH65556 HSD65545:HSD65556 IBZ65545:IBZ65556 ILV65545:ILV65556 IVR65545:IVR65556 JFN65545:JFN65556 JPJ65545:JPJ65556 JZF65545:JZF65556 KJB65545:KJB65556 KSX65545:KSX65556 LCT65545:LCT65556 LMP65545:LMP65556 LWL65545:LWL65556 MGH65545:MGH65556 MQD65545:MQD65556 MZZ65545:MZZ65556 NJV65545:NJV65556 NTR65545:NTR65556 ODN65545:ODN65556 ONJ65545:ONJ65556 OXF65545:OXF65556 PHB65545:PHB65556 PQX65545:PQX65556 QAT65545:QAT65556 QKP65545:QKP65556 QUL65545:QUL65556 REH65545:REH65556 ROD65545:ROD65556 RXZ65545:RXZ65556 SHV65545:SHV65556 SRR65545:SRR65556 TBN65545:TBN65556 TLJ65545:TLJ65556 TVF65545:TVF65556 UFB65545:UFB65556 UOX65545:UOX65556 UYT65545:UYT65556 VIP65545:VIP65556 VSL65545:VSL65556 WCH65545:WCH65556 WMD65545:WMD65556 WVZ65545:WVZ65556 R131081:R131092 JN131081:JN131092 TJ131081:TJ131092 ADF131081:ADF131092 ANB131081:ANB131092 AWX131081:AWX131092 BGT131081:BGT131092 BQP131081:BQP131092 CAL131081:CAL131092 CKH131081:CKH131092 CUD131081:CUD131092 DDZ131081:DDZ131092 DNV131081:DNV131092 DXR131081:DXR131092 EHN131081:EHN131092 ERJ131081:ERJ131092 FBF131081:FBF131092 FLB131081:FLB131092 FUX131081:FUX131092 GET131081:GET131092 GOP131081:GOP131092 GYL131081:GYL131092 HIH131081:HIH131092 HSD131081:HSD131092 IBZ131081:IBZ131092 ILV131081:ILV131092 IVR131081:IVR131092 JFN131081:JFN131092 JPJ131081:JPJ131092 JZF131081:JZF131092 KJB131081:KJB131092 KSX131081:KSX131092 LCT131081:LCT131092 LMP131081:LMP131092 LWL131081:LWL131092 MGH131081:MGH131092 MQD131081:MQD131092 MZZ131081:MZZ131092 NJV131081:NJV131092 NTR131081:NTR131092 ODN131081:ODN131092 ONJ131081:ONJ131092 OXF131081:OXF131092 PHB131081:PHB131092 PQX131081:PQX131092 QAT131081:QAT131092 QKP131081:QKP131092 QUL131081:QUL131092 REH131081:REH131092 ROD131081:ROD131092 RXZ131081:RXZ131092 SHV131081:SHV131092 SRR131081:SRR131092 TBN131081:TBN131092 TLJ131081:TLJ131092 TVF131081:TVF131092 UFB131081:UFB131092 UOX131081:UOX131092 UYT131081:UYT131092 VIP131081:VIP131092 VSL131081:VSL131092 WCH131081:WCH131092 WMD131081:WMD131092 WVZ131081:WVZ131092 R196617:R196628 JN196617:JN196628 TJ196617:TJ196628 ADF196617:ADF196628 ANB196617:ANB196628 AWX196617:AWX196628 BGT196617:BGT196628 BQP196617:BQP196628 CAL196617:CAL196628 CKH196617:CKH196628 CUD196617:CUD196628 DDZ196617:DDZ196628 DNV196617:DNV196628 DXR196617:DXR196628 EHN196617:EHN196628 ERJ196617:ERJ196628 FBF196617:FBF196628 FLB196617:FLB196628 FUX196617:FUX196628 GET196617:GET196628 GOP196617:GOP196628 GYL196617:GYL196628 HIH196617:HIH196628 HSD196617:HSD196628 IBZ196617:IBZ196628 ILV196617:ILV196628 IVR196617:IVR196628 JFN196617:JFN196628 JPJ196617:JPJ196628 JZF196617:JZF196628 KJB196617:KJB196628 KSX196617:KSX196628 LCT196617:LCT196628 LMP196617:LMP196628 LWL196617:LWL196628 MGH196617:MGH196628 MQD196617:MQD196628 MZZ196617:MZZ196628 NJV196617:NJV196628 NTR196617:NTR196628 ODN196617:ODN196628 ONJ196617:ONJ196628 OXF196617:OXF196628 PHB196617:PHB196628 PQX196617:PQX196628 QAT196617:QAT196628 QKP196617:QKP196628 QUL196617:QUL196628 REH196617:REH196628 ROD196617:ROD196628 RXZ196617:RXZ196628 SHV196617:SHV196628 SRR196617:SRR196628 TBN196617:TBN196628 TLJ196617:TLJ196628 TVF196617:TVF196628 UFB196617:UFB196628 UOX196617:UOX196628 UYT196617:UYT196628 VIP196617:VIP196628 VSL196617:VSL196628 WCH196617:WCH196628 WMD196617:WMD196628 WVZ196617:WVZ196628 R262153:R262164 JN262153:JN262164 TJ262153:TJ262164 ADF262153:ADF262164 ANB262153:ANB262164 AWX262153:AWX262164 BGT262153:BGT262164 BQP262153:BQP262164 CAL262153:CAL262164 CKH262153:CKH262164 CUD262153:CUD262164 DDZ262153:DDZ262164 DNV262153:DNV262164 DXR262153:DXR262164 EHN262153:EHN262164 ERJ262153:ERJ262164 FBF262153:FBF262164 FLB262153:FLB262164 FUX262153:FUX262164 GET262153:GET262164 GOP262153:GOP262164 GYL262153:GYL262164 HIH262153:HIH262164 HSD262153:HSD262164 IBZ262153:IBZ262164 ILV262153:ILV262164 IVR262153:IVR262164 JFN262153:JFN262164 JPJ262153:JPJ262164 JZF262153:JZF262164 KJB262153:KJB262164 KSX262153:KSX262164 LCT262153:LCT262164 LMP262153:LMP262164 LWL262153:LWL262164 MGH262153:MGH262164 MQD262153:MQD262164 MZZ262153:MZZ262164 NJV262153:NJV262164 NTR262153:NTR262164 ODN262153:ODN262164 ONJ262153:ONJ262164 OXF262153:OXF262164 PHB262153:PHB262164 PQX262153:PQX262164 QAT262153:QAT262164 QKP262153:QKP262164 QUL262153:QUL262164 REH262153:REH262164 ROD262153:ROD262164 RXZ262153:RXZ262164 SHV262153:SHV262164 SRR262153:SRR262164 TBN262153:TBN262164 TLJ262153:TLJ262164 TVF262153:TVF262164 UFB262153:UFB262164 UOX262153:UOX262164 UYT262153:UYT262164 VIP262153:VIP262164 VSL262153:VSL262164 WCH262153:WCH262164 WMD262153:WMD262164 WVZ262153:WVZ262164 R327689:R327700 JN327689:JN327700 TJ327689:TJ327700 ADF327689:ADF327700 ANB327689:ANB327700 AWX327689:AWX327700 BGT327689:BGT327700 BQP327689:BQP327700 CAL327689:CAL327700 CKH327689:CKH327700 CUD327689:CUD327700 DDZ327689:DDZ327700 DNV327689:DNV327700 DXR327689:DXR327700 EHN327689:EHN327700 ERJ327689:ERJ327700 FBF327689:FBF327700 FLB327689:FLB327700 FUX327689:FUX327700 GET327689:GET327700 GOP327689:GOP327700 GYL327689:GYL327700 HIH327689:HIH327700 HSD327689:HSD327700 IBZ327689:IBZ327700 ILV327689:ILV327700 IVR327689:IVR327700 JFN327689:JFN327700 JPJ327689:JPJ327700 JZF327689:JZF327700 KJB327689:KJB327700 KSX327689:KSX327700 LCT327689:LCT327700 LMP327689:LMP327700 LWL327689:LWL327700 MGH327689:MGH327700 MQD327689:MQD327700 MZZ327689:MZZ327700 NJV327689:NJV327700 NTR327689:NTR327700 ODN327689:ODN327700 ONJ327689:ONJ327700 OXF327689:OXF327700 PHB327689:PHB327700 PQX327689:PQX327700 QAT327689:QAT327700 QKP327689:QKP327700 QUL327689:QUL327700 REH327689:REH327700 ROD327689:ROD327700 RXZ327689:RXZ327700 SHV327689:SHV327700 SRR327689:SRR327700 TBN327689:TBN327700 TLJ327689:TLJ327700 TVF327689:TVF327700 UFB327689:UFB327700 UOX327689:UOX327700 UYT327689:UYT327700 VIP327689:VIP327700 VSL327689:VSL327700 WCH327689:WCH327700 WMD327689:WMD327700 WVZ327689:WVZ327700 R393225:R393236 JN393225:JN393236 TJ393225:TJ393236 ADF393225:ADF393236 ANB393225:ANB393236 AWX393225:AWX393236 BGT393225:BGT393236 BQP393225:BQP393236 CAL393225:CAL393236 CKH393225:CKH393236 CUD393225:CUD393236 DDZ393225:DDZ393236 DNV393225:DNV393236 DXR393225:DXR393236 EHN393225:EHN393236 ERJ393225:ERJ393236 FBF393225:FBF393236 FLB393225:FLB393236 FUX393225:FUX393236 GET393225:GET393236 GOP393225:GOP393236 GYL393225:GYL393236 HIH393225:HIH393236 HSD393225:HSD393236 IBZ393225:IBZ393236 ILV393225:ILV393236 IVR393225:IVR393236 JFN393225:JFN393236 JPJ393225:JPJ393236 JZF393225:JZF393236 KJB393225:KJB393236 KSX393225:KSX393236 LCT393225:LCT393236 LMP393225:LMP393236 LWL393225:LWL393236 MGH393225:MGH393236 MQD393225:MQD393236 MZZ393225:MZZ393236 NJV393225:NJV393236 NTR393225:NTR393236 ODN393225:ODN393236 ONJ393225:ONJ393236 OXF393225:OXF393236 PHB393225:PHB393236 PQX393225:PQX393236 QAT393225:QAT393236 QKP393225:QKP393236 QUL393225:QUL393236 REH393225:REH393236 ROD393225:ROD393236 RXZ393225:RXZ393236 SHV393225:SHV393236 SRR393225:SRR393236 TBN393225:TBN393236 TLJ393225:TLJ393236 TVF393225:TVF393236 UFB393225:UFB393236 UOX393225:UOX393236 UYT393225:UYT393236 VIP393225:VIP393236 VSL393225:VSL393236 WCH393225:WCH393236 WMD393225:WMD393236 WVZ393225:WVZ393236 R458761:R458772 JN458761:JN458772 TJ458761:TJ458772 ADF458761:ADF458772 ANB458761:ANB458772 AWX458761:AWX458772 BGT458761:BGT458772 BQP458761:BQP458772 CAL458761:CAL458772 CKH458761:CKH458772 CUD458761:CUD458772 DDZ458761:DDZ458772 DNV458761:DNV458772 DXR458761:DXR458772 EHN458761:EHN458772 ERJ458761:ERJ458772 FBF458761:FBF458772 FLB458761:FLB458772 FUX458761:FUX458772 GET458761:GET458772 GOP458761:GOP458772 GYL458761:GYL458772 HIH458761:HIH458772 HSD458761:HSD458772 IBZ458761:IBZ458772 ILV458761:ILV458772 IVR458761:IVR458772 JFN458761:JFN458772 JPJ458761:JPJ458772 JZF458761:JZF458772 KJB458761:KJB458772 KSX458761:KSX458772 LCT458761:LCT458772 LMP458761:LMP458772 LWL458761:LWL458772 MGH458761:MGH458772 MQD458761:MQD458772 MZZ458761:MZZ458772 NJV458761:NJV458772 NTR458761:NTR458772 ODN458761:ODN458772 ONJ458761:ONJ458772 OXF458761:OXF458772 PHB458761:PHB458772 PQX458761:PQX458772 QAT458761:QAT458772 QKP458761:QKP458772 QUL458761:QUL458772 REH458761:REH458772 ROD458761:ROD458772 RXZ458761:RXZ458772 SHV458761:SHV458772 SRR458761:SRR458772 TBN458761:TBN458772 TLJ458761:TLJ458772 TVF458761:TVF458772 UFB458761:UFB458772 UOX458761:UOX458772 UYT458761:UYT458772 VIP458761:VIP458772 VSL458761:VSL458772 WCH458761:WCH458772 WMD458761:WMD458772 WVZ458761:WVZ458772 R524297:R524308 JN524297:JN524308 TJ524297:TJ524308 ADF524297:ADF524308 ANB524297:ANB524308 AWX524297:AWX524308 BGT524297:BGT524308 BQP524297:BQP524308 CAL524297:CAL524308 CKH524297:CKH524308 CUD524297:CUD524308 DDZ524297:DDZ524308 DNV524297:DNV524308 DXR524297:DXR524308 EHN524297:EHN524308 ERJ524297:ERJ524308 FBF524297:FBF524308 FLB524297:FLB524308 FUX524297:FUX524308 GET524297:GET524308 GOP524297:GOP524308 GYL524297:GYL524308 HIH524297:HIH524308 HSD524297:HSD524308 IBZ524297:IBZ524308 ILV524297:ILV524308 IVR524297:IVR524308 JFN524297:JFN524308 JPJ524297:JPJ524308 JZF524297:JZF524308 KJB524297:KJB524308 KSX524297:KSX524308 LCT524297:LCT524308 LMP524297:LMP524308 LWL524297:LWL524308 MGH524297:MGH524308 MQD524297:MQD524308 MZZ524297:MZZ524308 NJV524297:NJV524308 NTR524297:NTR524308 ODN524297:ODN524308 ONJ524297:ONJ524308 OXF524297:OXF524308 PHB524297:PHB524308 PQX524297:PQX524308 QAT524297:QAT524308 QKP524297:QKP524308 QUL524297:QUL524308 REH524297:REH524308 ROD524297:ROD524308 RXZ524297:RXZ524308 SHV524297:SHV524308 SRR524297:SRR524308 TBN524297:TBN524308 TLJ524297:TLJ524308 TVF524297:TVF524308 UFB524297:UFB524308 UOX524297:UOX524308 UYT524297:UYT524308 VIP524297:VIP524308 VSL524297:VSL524308 WCH524297:WCH524308 WMD524297:WMD524308 WVZ524297:WVZ524308 R589833:R589844 JN589833:JN589844 TJ589833:TJ589844 ADF589833:ADF589844 ANB589833:ANB589844 AWX589833:AWX589844 BGT589833:BGT589844 BQP589833:BQP589844 CAL589833:CAL589844 CKH589833:CKH589844 CUD589833:CUD589844 DDZ589833:DDZ589844 DNV589833:DNV589844 DXR589833:DXR589844 EHN589833:EHN589844 ERJ589833:ERJ589844 FBF589833:FBF589844 FLB589833:FLB589844 FUX589833:FUX589844 GET589833:GET589844 GOP589833:GOP589844 GYL589833:GYL589844 HIH589833:HIH589844 HSD589833:HSD589844 IBZ589833:IBZ589844 ILV589833:ILV589844 IVR589833:IVR589844 JFN589833:JFN589844 JPJ589833:JPJ589844 JZF589833:JZF589844 KJB589833:KJB589844 KSX589833:KSX589844 LCT589833:LCT589844 LMP589833:LMP589844 LWL589833:LWL589844 MGH589833:MGH589844 MQD589833:MQD589844 MZZ589833:MZZ589844 NJV589833:NJV589844 NTR589833:NTR589844 ODN589833:ODN589844 ONJ589833:ONJ589844 OXF589833:OXF589844 PHB589833:PHB589844 PQX589833:PQX589844 QAT589833:QAT589844 QKP589833:QKP589844 QUL589833:QUL589844 REH589833:REH589844 ROD589833:ROD589844 RXZ589833:RXZ589844 SHV589833:SHV589844 SRR589833:SRR589844 TBN589833:TBN589844 TLJ589833:TLJ589844 TVF589833:TVF589844 UFB589833:UFB589844 UOX589833:UOX589844 UYT589833:UYT589844 VIP589833:VIP589844 VSL589833:VSL589844 WCH589833:WCH589844 WMD589833:WMD589844 WVZ589833:WVZ589844 R655369:R655380 JN655369:JN655380 TJ655369:TJ655380 ADF655369:ADF655380 ANB655369:ANB655380 AWX655369:AWX655380 BGT655369:BGT655380 BQP655369:BQP655380 CAL655369:CAL655380 CKH655369:CKH655380 CUD655369:CUD655380 DDZ655369:DDZ655380 DNV655369:DNV655380 DXR655369:DXR655380 EHN655369:EHN655380 ERJ655369:ERJ655380 FBF655369:FBF655380 FLB655369:FLB655380 FUX655369:FUX655380 GET655369:GET655380 GOP655369:GOP655380 GYL655369:GYL655380 HIH655369:HIH655380 HSD655369:HSD655380 IBZ655369:IBZ655380 ILV655369:ILV655380 IVR655369:IVR655380 JFN655369:JFN655380 JPJ655369:JPJ655380 JZF655369:JZF655380 KJB655369:KJB655380 KSX655369:KSX655380 LCT655369:LCT655380 LMP655369:LMP655380 LWL655369:LWL655380 MGH655369:MGH655380 MQD655369:MQD655380 MZZ655369:MZZ655380 NJV655369:NJV655380 NTR655369:NTR655380 ODN655369:ODN655380 ONJ655369:ONJ655380 OXF655369:OXF655380 PHB655369:PHB655380 PQX655369:PQX655380 QAT655369:QAT655380 QKP655369:QKP655380 QUL655369:QUL655380 REH655369:REH655380 ROD655369:ROD655380 RXZ655369:RXZ655380 SHV655369:SHV655380 SRR655369:SRR655380 TBN655369:TBN655380 TLJ655369:TLJ655380 TVF655369:TVF655380 UFB655369:UFB655380 UOX655369:UOX655380 UYT655369:UYT655380 VIP655369:VIP655380 VSL655369:VSL655380 WCH655369:WCH655380 WMD655369:WMD655380 WVZ655369:WVZ655380 R720905:R720916 JN720905:JN720916 TJ720905:TJ720916 ADF720905:ADF720916 ANB720905:ANB720916 AWX720905:AWX720916 BGT720905:BGT720916 BQP720905:BQP720916 CAL720905:CAL720916 CKH720905:CKH720916 CUD720905:CUD720916 DDZ720905:DDZ720916 DNV720905:DNV720916 DXR720905:DXR720916 EHN720905:EHN720916 ERJ720905:ERJ720916 FBF720905:FBF720916 FLB720905:FLB720916 FUX720905:FUX720916 GET720905:GET720916 GOP720905:GOP720916 GYL720905:GYL720916 HIH720905:HIH720916 HSD720905:HSD720916 IBZ720905:IBZ720916 ILV720905:ILV720916 IVR720905:IVR720916 JFN720905:JFN720916 JPJ720905:JPJ720916 JZF720905:JZF720916 KJB720905:KJB720916 KSX720905:KSX720916 LCT720905:LCT720916 LMP720905:LMP720916 LWL720905:LWL720916 MGH720905:MGH720916 MQD720905:MQD720916 MZZ720905:MZZ720916 NJV720905:NJV720916 NTR720905:NTR720916 ODN720905:ODN720916 ONJ720905:ONJ720916 OXF720905:OXF720916 PHB720905:PHB720916 PQX720905:PQX720916 QAT720905:QAT720916 QKP720905:QKP720916 QUL720905:QUL720916 REH720905:REH720916 ROD720905:ROD720916 RXZ720905:RXZ720916 SHV720905:SHV720916 SRR720905:SRR720916 TBN720905:TBN720916 TLJ720905:TLJ720916 TVF720905:TVF720916 UFB720905:UFB720916 UOX720905:UOX720916 UYT720905:UYT720916 VIP720905:VIP720916 VSL720905:VSL720916 WCH720905:WCH720916 WMD720905:WMD720916 WVZ720905:WVZ720916 R786441:R786452 JN786441:JN786452 TJ786441:TJ786452 ADF786441:ADF786452 ANB786441:ANB786452 AWX786441:AWX786452 BGT786441:BGT786452 BQP786441:BQP786452 CAL786441:CAL786452 CKH786441:CKH786452 CUD786441:CUD786452 DDZ786441:DDZ786452 DNV786441:DNV786452 DXR786441:DXR786452 EHN786441:EHN786452 ERJ786441:ERJ786452 FBF786441:FBF786452 FLB786441:FLB786452 FUX786441:FUX786452 GET786441:GET786452 GOP786441:GOP786452 GYL786441:GYL786452 HIH786441:HIH786452 HSD786441:HSD786452 IBZ786441:IBZ786452 ILV786441:ILV786452 IVR786441:IVR786452 JFN786441:JFN786452 JPJ786441:JPJ786452 JZF786441:JZF786452 KJB786441:KJB786452 KSX786441:KSX786452 LCT786441:LCT786452 LMP786441:LMP786452 LWL786441:LWL786452 MGH786441:MGH786452 MQD786441:MQD786452 MZZ786441:MZZ786452 NJV786441:NJV786452 NTR786441:NTR786452 ODN786441:ODN786452 ONJ786441:ONJ786452 OXF786441:OXF786452 PHB786441:PHB786452 PQX786441:PQX786452 QAT786441:QAT786452 QKP786441:QKP786452 QUL786441:QUL786452 REH786441:REH786452 ROD786441:ROD786452 RXZ786441:RXZ786452 SHV786441:SHV786452 SRR786441:SRR786452 TBN786441:TBN786452 TLJ786441:TLJ786452 TVF786441:TVF786452 UFB786441:UFB786452 UOX786441:UOX786452 UYT786441:UYT786452 VIP786441:VIP786452 VSL786441:VSL786452 WCH786441:WCH786452 WMD786441:WMD786452 WVZ786441:WVZ786452 R851977:R851988 JN851977:JN851988 TJ851977:TJ851988 ADF851977:ADF851988 ANB851977:ANB851988 AWX851977:AWX851988 BGT851977:BGT851988 BQP851977:BQP851988 CAL851977:CAL851988 CKH851977:CKH851988 CUD851977:CUD851988 DDZ851977:DDZ851988 DNV851977:DNV851988 DXR851977:DXR851988 EHN851977:EHN851988 ERJ851977:ERJ851988 FBF851977:FBF851988 FLB851977:FLB851988 FUX851977:FUX851988 GET851977:GET851988 GOP851977:GOP851988 GYL851977:GYL851988 HIH851977:HIH851988 HSD851977:HSD851988 IBZ851977:IBZ851988 ILV851977:ILV851988 IVR851977:IVR851988 JFN851977:JFN851988 JPJ851977:JPJ851988 JZF851977:JZF851988 KJB851977:KJB851988 KSX851977:KSX851988 LCT851977:LCT851988 LMP851977:LMP851988 LWL851977:LWL851988 MGH851977:MGH851988 MQD851977:MQD851988 MZZ851977:MZZ851988 NJV851977:NJV851988 NTR851977:NTR851988 ODN851977:ODN851988 ONJ851977:ONJ851988 OXF851977:OXF851988 PHB851977:PHB851988 PQX851977:PQX851988 QAT851977:QAT851988 QKP851977:QKP851988 QUL851977:QUL851988 REH851977:REH851988 ROD851977:ROD851988 RXZ851977:RXZ851988 SHV851977:SHV851988 SRR851977:SRR851988 TBN851977:TBN851988 TLJ851977:TLJ851988 TVF851977:TVF851988 UFB851977:UFB851988 UOX851977:UOX851988 UYT851977:UYT851988 VIP851977:VIP851988 VSL851977:VSL851988 WCH851977:WCH851988 WMD851977:WMD851988 WVZ851977:WVZ851988 R917513:R917524 JN917513:JN917524 TJ917513:TJ917524 ADF917513:ADF917524 ANB917513:ANB917524 AWX917513:AWX917524 BGT917513:BGT917524 BQP917513:BQP917524 CAL917513:CAL917524 CKH917513:CKH917524 CUD917513:CUD917524 DDZ917513:DDZ917524 DNV917513:DNV917524 DXR917513:DXR917524 EHN917513:EHN917524 ERJ917513:ERJ917524 FBF917513:FBF917524 FLB917513:FLB917524 FUX917513:FUX917524 GET917513:GET917524 GOP917513:GOP917524 GYL917513:GYL917524 HIH917513:HIH917524 HSD917513:HSD917524 IBZ917513:IBZ917524 ILV917513:ILV917524 IVR917513:IVR917524 JFN917513:JFN917524 JPJ917513:JPJ917524 JZF917513:JZF917524 KJB917513:KJB917524 KSX917513:KSX917524 LCT917513:LCT917524 LMP917513:LMP917524 LWL917513:LWL917524 MGH917513:MGH917524 MQD917513:MQD917524 MZZ917513:MZZ917524 NJV917513:NJV917524 NTR917513:NTR917524 ODN917513:ODN917524 ONJ917513:ONJ917524 OXF917513:OXF917524 PHB917513:PHB917524 PQX917513:PQX917524 QAT917513:QAT917524 QKP917513:QKP917524 QUL917513:QUL917524 REH917513:REH917524 ROD917513:ROD917524 RXZ917513:RXZ917524 SHV917513:SHV917524 SRR917513:SRR917524 TBN917513:TBN917524 TLJ917513:TLJ917524 TVF917513:TVF917524 UFB917513:UFB917524 UOX917513:UOX917524 UYT917513:UYT917524 VIP917513:VIP917524 VSL917513:VSL917524 WCH917513:WCH917524 WMD917513:WMD917524 WVZ917513:WVZ917524 R983049:R983060 JN983049:JN983060 TJ983049:TJ983060 ADF983049:ADF983060 ANB983049:ANB983060 AWX983049:AWX983060 BGT983049:BGT983060 BQP983049:BQP983060 CAL983049:CAL983060 CKH983049:CKH983060 CUD983049:CUD983060 DDZ983049:DDZ983060 DNV983049:DNV983060 DXR983049:DXR983060 EHN983049:EHN983060 ERJ983049:ERJ983060 FBF983049:FBF983060 FLB983049:FLB983060 FUX983049:FUX983060 GET983049:GET983060 GOP983049:GOP983060 GYL983049:GYL983060 HIH983049:HIH983060 HSD983049:HSD983060 IBZ983049:IBZ983060 ILV983049:ILV983060 IVR983049:IVR983060 JFN983049:JFN983060 JPJ983049:JPJ983060 JZF983049:JZF983060 KJB983049:KJB983060 KSX983049:KSX983060 LCT983049:LCT983060 LMP983049:LMP983060 LWL983049:LWL983060 MGH983049:MGH983060 MQD983049:MQD983060 MZZ983049:MZZ983060 NJV983049:NJV983060 NTR983049:NTR983060 ODN983049:ODN983060 ONJ983049:ONJ983060 OXF983049:OXF983060 PHB983049:PHB983060 PQX983049:PQX983060 QAT983049:QAT983060 QKP983049:QKP983060 QUL983049:QUL983060 REH983049:REH983060 ROD983049:ROD983060 RXZ983049:RXZ983060 SHV983049:SHV983060 SRR983049:SRR983060 TBN983049:TBN983060 TLJ983049:TLJ983060 TVF983049:TVF983060 UFB983049:UFB983060 UOX983049:UOX983060 UYT983049:UYT983060 VIP983049:VIP983060 VSL983049:VSL983060 WCH983049:WCH983060 WMD983049:WMD983060 WVZ983049:WVZ983060"/>
  </dataValidations>
  <pageMargins left="0.70866141732283472" right="0.70866141732283472" top="0.74803149606299213" bottom="0.74803149606299213" header="0.31496062992125984" footer="0.31496062992125984"/>
  <pageSetup paperSize="8" scale="49" orientation="landscape" r:id="rId1"/>
  <headerFooter>
    <oddHeader>&amp;C&amp;N&amp;P</oddHeader>
    <oddFooter>&amp;L&amp;14Template No.: EPM-EM0-TP-000001-AR Rev 000&amp;CLevel - 3-E External
Electronic documents once printed, are uncontrolled and may become out-dated. Refer to ECMS for current revision.&amp;RPage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980"/>
  <sheetViews>
    <sheetView showGridLines="0" rightToLeft="1" topLeftCell="A4" zoomScale="70" zoomScaleNormal="70" zoomScaleSheetLayoutView="26" workbookViewId="0">
      <selection activeCell="D17" sqref="D17:D28"/>
    </sheetView>
  </sheetViews>
  <sheetFormatPr defaultRowHeight="15" x14ac:dyDescent="0.25"/>
  <cols>
    <col min="1" max="1" width="8.5703125" style="76" customWidth="1"/>
    <col min="2" max="2" width="20.5703125" style="76" customWidth="1"/>
    <col min="3" max="3" width="14.28515625" style="76" customWidth="1"/>
    <col min="4" max="4" width="17.140625" style="76" customWidth="1"/>
    <col min="5" max="5" width="13.42578125" style="76" customWidth="1"/>
    <col min="6" max="6" width="34.5703125" style="106" customWidth="1"/>
    <col min="7" max="7" width="35.7109375" style="76" customWidth="1"/>
    <col min="8" max="8" width="28.7109375" style="76" customWidth="1"/>
    <col min="9" max="9" width="33" style="76" customWidth="1"/>
    <col min="10" max="10" width="14.5703125" style="76" customWidth="1"/>
    <col min="11" max="11" width="7.7109375" style="76" customWidth="1"/>
    <col min="12" max="12" width="14.85546875" style="76" customWidth="1"/>
    <col min="13" max="13" width="11.7109375" style="76" customWidth="1"/>
    <col min="14" max="14" width="9" style="76" customWidth="1"/>
    <col min="15" max="15" width="16.5703125" style="107" customWidth="1"/>
    <col min="16" max="16" width="14.5703125" style="76" customWidth="1"/>
    <col min="17" max="17" width="4.42578125" style="76" customWidth="1"/>
    <col min="18" max="18" width="41.42578125" style="87" customWidth="1"/>
    <col min="19" max="19" width="13.5703125" style="76" customWidth="1"/>
    <col min="20" max="20" width="11.28515625" style="76" customWidth="1"/>
    <col min="21" max="21" width="13" style="76" hidden="1" customWidth="1"/>
    <col min="22" max="22" width="5.42578125" style="76" hidden="1" customWidth="1"/>
    <col min="23" max="23" width="15.28515625" style="76" hidden="1" customWidth="1"/>
    <col min="24" max="24" width="10.140625" style="76" hidden="1" customWidth="1"/>
    <col min="25" max="25" width="9.7109375" style="76" hidden="1" customWidth="1"/>
    <col min="26" max="26" width="7" style="107" customWidth="1"/>
    <col min="27" max="256" width="9.140625" style="76"/>
    <col min="257" max="257" width="8.5703125" style="76" customWidth="1"/>
    <col min="258" max="258" width="20.5703125" style="76" customWidth="1"/>
    <col min="259" max="259" width="14.28515625" style="76" customWidth="1"/>
    <col min="260" max="260" width="17.140625" style="76" customWidth="1"/>
    <col min="261" max="261" width="13.42578125" style="76" customWidth="1"/>
    <col min="262" max="262" width="34.5703125" style="76" customWidth="1"/>
    <col min="263" max="263" width="35.7109375" style="76" customWidth="1"/>
    <col min="264" max="264" width="28.7109375" style="76" customWidth="1"/>
    <col min="265" max="265" width="33" style="76" customWidth="1"/>
    <col min="266" max="266" width="14.5703125" style="76" customWidth="1"/>
    <col min="267" max="267" width="7.7109375" style="76" customWidth="1"/>
    <col min="268" max="268" width="14.85546875" style="76" customWidth="1"/>
    <col min="269" max="269" width="11.7109375" style="76" customWidth="1"/>
    <col min="270" max="270" width="9" style="76" customWidth="1"/>
    <col min="271" max="271" width="16.5703125" style="76" customWidth="1"/>
    <col min="272" max="272" width="14.5703125" style="76" customWidth="1"/>
    <col min="273" max="273" width="4.42578125" style="76" customWidth="1"/>
    <col min="274" max="274" width="41.42578125" style="76" customWidth="1"/>
    <col min="275" max="275" width="13.5703125" style="76" customWidth="1"/>
    <col min="276" max="276" width="11.28515625" style="76" customWidth="1"/>
    <col min="277" max="281" width="0" style="76" hidden="1" customWidth="1"/>
    <col min="282" max="282" width="7" style="76" customWidth="1"/>
    <col min="283" max="512" width="9.140625" style="76"/>
    <col min="513" max="513" width="8.5703125" style="76" customWidth="1"/>
    <col min="514" max="514" width="20.5703125" style="76" customWidth="1"/>
    <col min="515" max="515" width="14.28515625" style="76" customWidth="1"/>
    <col min="516" max="516" width="17.140625" style="76" customWidth="1"/>
    <col min="517" max="517" width="13.42578125" style="76" customWidth="1"/>
    <col min="518" max="518" width="34.5703125" style="76" customWidth="1"/>
    <col min="519" max="519" width="35.7109375" style="76" customWidth="1"/>
    <col min="520" max="520" width="28.7109375" style="76" customWidth="1"/>
    <col min="521" max="521" width="33" style="76" customWidth="1"/>
    <col min="522" max="522" width="14.5703125" style="76" customWidth="1"/>
    <col min="523" max="523" width="7.7109375" style="76" customWidth="1"/>
    <col min="524" max="524" width="14.85546875" style="76" customWidth="1"/>
    <col min="525" max="525" width="11.7109375" style="76" customWidth="1"/>
    <col min="526" max="526" width="9" style="76" customWidth="1"/>
    <col min="527" max="527" width="16.5703125" style="76" customWidth="1"/>
    <col min="528" max="528" width="14.5703125" style="76" customWidth="1"/>
    <col min="529" max="529" width="4.42578125" style="76" customWidth="1"/>
    <col min="530" max="530" width="41.42578125" style="76" customWidth="1"/>
    <col min="531" max="531" width="13.5703125" style="76" customWidth="1"/>
    <col min="532" max="532" width="11.28515625" style="76" customWidth="1"/>
    <col min="533" max="537" width="0" style="76" hidden="1" customWidth="1"/>
    <col min="538" max="538" width="7" style="76" customWidth="1"/>
    <col min="539" max="768" width="9.140625" style="76"/>
    <col min="769" max="769" width="8.5703125" style="76" customWidth="1"/>
    <col min="770" max="770" width="20.5703125" style="76" customWidth="1"/>
    <col min="771" max="771" width="14.28515625" style="76" customWidth="1"/>
    <col min="772" max="772" width="17.140625" style="76" customWidth="1"/>
    <col min="773" max="773" width="13.42578125" style="76" customWidth="1"/>
    <col min="774" max="774" width="34.5703125" style="76" customWidth="1"/>
    <col min="775" max="775" width="35.7109375" style="76" customWidth="1"/>
    <col min="776" max="776" width="28.7109375" style="76" customWidth="1"/>
    <col min="777" max="777" width="33" style="76" customWidth="1"/>
    <col min="778" max="778" width="14.5703125" style="76" customWidth="1"/>
    <col min="779" max="779" width="7.7109375" style="76" customWidth="1"/>
    <col min="780" max="780" width="14.85546875" style="76" customWidth="1"/>
    <col min="781" max="781" width="11.7109375" style="76" customWidth="1"/>
    <col min="782" max="782" width="9" style="76" customWidth="1"/>
    <col min="783" max="783" width="16.5703125" style="76" customWidth="1"/>
    <col min="784" max="784" width="14.5703125" style="76" customWidth="1"/>
    <col min="785" max="785" width="4.42578125" style="76" customWidth="1"/>
    <col min="786" max="786" width="41.42578125" style="76" customWidth="1"/>
    <col min="787" max="787" width="13.5703125" style="76" customWidth="1"/>
    <col min="788" max="788" width="11.28515625" style="76" customWidth="1"/>
    <col min="789" max="793" width="0" style="76" hidden="1" customWidth="1"/>
    <col min="794" max="794" width="7" style="76" customWidth="1"/>
    <col min="795" max="1024" width="9.140625" style="76"/>
    <col min="1025" max="1025" width="8.5703125" style="76" customWidth="1"/>
    <col min="1026" max="1026" width="20.5703125" style="76" customWidth="1"/>
    <col min="1027" max="1027" width="14.28515625" style="76" customWidth="1"/>
    <col min="1028" max="1028" width="17.140625" style="76" customWidth="1"/>
    <col min="1029" max="1029" width="13.42578125" style="76" customWidth="1"/>
    <col min="1030" max="1030" width="34.5703125" style="76" customWidth="1"/>
    <col min="1031" max="1031" width="35.7109375" style="76" customWidth="1"/>
    <col min="1032" max="1032" width="28.7109375" style="76" customWidth="1"/>
    <col min="1033" max="1033" width="33" style="76" customWidth="1"/>
    <col min="1034" max="1034" width="14.5703125" style="76" customWidth="1"/>
    <col min="1035" max="1035" width="7.7109375" style="76" customWidth="1"/>
    <col min="1036" max="1036" width="14.85546875" style="76" customWidth="1"/>
    <col min="1037" max="1037" width="11.7109375" style="76" customWidth="1"/>
    <col min="1038" max="1038" width="9" style="76" customWidth="1"/>
    <col min="1039" max="1039" width="16.5703125" style="76" customWidth="1"/>
    <col min="1040" max="1040" width="14.5703125" style="76" customWidth="1"/>
    <col min="1041" max="1041" width="4.42578125" style="76" customWidth="1"/>
    <col min="1042" max="1042" width="41.42578125" style="76" customWidth="1"/>
    <col min="1043" max="1043" width="13.5703125" style="76" customWidth="1"/>
    <col min="1044" max="1044" width="11.28515625" style="76" customWidth="1"/>
    <col min="1045" max="1049" width="0" style="76" hidden="1" customWidth="1"/>
    <col min="1050" max="1050" width="7" style="76" customWidth="1"/>
    <col min="1051" max="1280" width="9.140625" style="76"/>
    <col min="1281" max="1281" width="8.5703125" style="76" customWidth="1"/>
    <col min="1282" max="1282" width="20.5703125" style="76" customWidth="1"/>
    <col min="1283" max="1283" width="14.28515625" style="76" customWidth="1"/>
    <col min="1284" max="1284" width="17.140625" style="76" customWidth="1"/>
    <col min="1285" max="1285" width="13.42578125" style="76" customWidth="1"/>
    <col min="1286" max="1286" width="34.5703125" style="76" customWidth="1"/>
    <col min="1287" max="1287" width="35.7109375" style="76" customWidth="1"/>
    <col min="1288" max="1288" width="28.7109375" style="76" customWidth="1"/>
    <col min="1289" max="1289" width="33" style="76" customWidth="1"/>
    <col min="1290" max="1290" width="14.5703125" style="76" customWidth="1"/>
    <col min="1291" max="1291" width="7.7109375" style="76" customWidth="1"/>
    <col min="1292" max="1292" width="14.85546875" style="76" customWidth="1"/>
    <col min="1293" max="1293" width="11.7109375" style="76" customWidth="1"/>
    <col min="1294" max="1294" width="9" style="76" customWidth="1"/>
    <col min="1295" max="1295" width="16.5703125" style="76" customWidth="1"/>
    <col min="1296" max="1296" width="14.5703125" style="76" customWidth="1"/>
    <col min="1297" max="1297" width="4.42578125" style="76" customWidth="1"/>
    <col min="1298" max="1298" width="41.42578125" style="76" customWidth="1"/>
    <col min="1299" max="1299" width="13.5703125" style="76" customWidth="1"/>
    <col min="1300" max="1300" width="11.28515625" style="76" customWidth="1"/>
    <col min="1301" max="1305" width="0" style="76" hidden="1" customWidth="1"/>
    <col min="1306" max="1306" width="7" style="76" customWidth="1"/>
    <col min="1307" max="1536" width="9.140625" style="76"/>
    <col min="1537" max="1537" width="8.5703125" style="76" customWidth="1"/>
    <col min="1538" max="1538" width="20.5703125" style="76" customWidth="1"/>
    <col min="1539" max="1539" width="14.28515625" style="76" customWidth="1"/>
    <col min="1540" max="1540" width="17.140625" style="76" customWidth="1"/>
    <col min="1541" max="1541" width="13.42578125" style="76" customWidth="1"/>
    <col min="1542" max="1542" width="34.5703125" style="76" customWidth="1"/>
    <col min="1543" max="1543" width="35.7109375" style="76" customWidth="1"/>
    <col min="1544" max="1544" width="28.7109375" style="76" customWidth="1"/>
    <col min="1545" max="1545" width="33" style="76" customWidth="1"/>
    <col min="1546" max="1546" width="14.5703125" style="76" customWidth="1"/>
    <col min="1547" max="1547" width="7.7109375" style="76" customWidth="1"/>
    <col min="1548" max="1548" width="14.85546875" style="76" customWidth="1"/>
    <col min="1549" max="1549" width="11.7109375" style="76" customWidth="1"/>
    <col min="1550" max="1550" width="9" style="76" customWidth="1"/>
    <col min="1551" max="1551" width="16.5703125" style="76" customWidth="1"/>
    <col min="1552" max="1552" width="14.5703125" style="76" customWidth="1"/>
    <col min="1553" max="1553" width="4.42578125" style="76" customWidth="1"/>
    <col min="1554" max="1554" width="41.42578125" style="76" customWidth="1"/>
    <col min="1555" max="1555" width="13.5703125" style="76" customWidth="1"/>
    <col min="1556" max="1556" width="11.28515625" style="76" customWidth="1"/>
    <col min="1557" max="1561" width="0" style="76" hidden="1" customWidth="1"/>
    <col min="1562" max="1562" width="7" style="76" customWidth="1"/>
    <col min="1563" max="1792" width="9.140625" style="76"/>
    <col min="1793" max="1793" width="8.5703125" style="76" customWidth="1"/>
    <col min="1794" max="1794" width="20.5703125" style="76" customWidth="1"/>
    <col min="1795" max="1795" width="14.28515625" style="76" customWidth="1"/>
    <col min="1796" max="1796" width="17.140625" style="76" customWidth="1"/>
    <col min="1797" max="1797" width="13.42578125" style="76" customWidth="1"/>
    <col min="1798" max="1798" width="34.5703125" style="76" customWidth="1"/>
    <col min="1799" max="1799" width="35.7109375" style="76" customWidth="1"/>
    <col min="1800" max="1800" width="28.7109375" style="76" customWidth="1"/>
    <col min="1801" max="1801" width="33" style="76" customWidth="1"/>
    <col min="1802" max="1802" width="14.5703125" style="76" customWidth="1"/>
    <col min="1803" max="1803" width="7.7109375" style="76" customWidth="1"/>
    <col min="1804" max="1804" width="14.85546875" style="76" customWidth="1"/>
    <col min="1805" max="1805" width="11.7109375" style="76" customWidth="1"/>
    <col min="1806" max="1806" width="9" style="76" customWidth="1"/>
    <col min="1807" max="1807" width="16.5703125" style="76" customWidth="1"/>
    <col min="1808" max="1808" width="14.5703125" style="76" customWidth="1"/>
    <col min="1809" max="1809" width="4.42578125" style="76" customWidth="1"/>
    <col min="1810" max="1810" width="41.42578125" style="76" customWidth="1"/>
    <col min="1811" max="1811" width="13.5703125" style="76" customWidth="1"/>
    <col min="1812" max="1812" width="11.28515625" style="76" customWidth="1"/>
    <col min="1813" max="1817" width="0" style="76" hidden="1" customWidth="1"/>
    <col min="1818" max="1818" width="7" style="76" customWidth="1"/>
    <col min="1819" max="2048" width="9.140625" style="76"/>
    <col min="2049" max="2049" width="8.5703125" style="76" customWidth="1"/>
    <col min="2050" max="2050" width="20.5703125" style="76" customWidth="1"/>
    <col min="2051" max="2051" width="14.28515625" style="76" customWidth="1"/>
    <col min="2052" max="2052" width="17.140625" style="76" customWidth="1"/>
    <col min="2053" max="2053" width="13.42578125" style="76" customWidth="1"/>
    <col min="2054" max="2054" width="34.5703125" style="76" customWidth="1"/>
    <col min="2055" max="2055" width="35.7109375" style="76" customWidth="1"/>
    <col min="2056" max="2056" width="28.7109375" style="76" customWidth="1"/>
    <col min="2057" max="2057" width="33" style="76" customWidth="1"/>
    <col min="2058" max="2058" width="14.5703125" style="76" customWidth="1"/>
    <col min="2059" max="2059" width="7.7109375" style="76" customWidth="1"/>
    <col min="2060" max="2060" width="14.85546875" style="76" customWidth="1"/>
    <col min="2061" max="2061" width="11.7109375" style="76" customWidth="1"/>
    <col min="2062" max="2062" width="9" style="76" customWidth="1"/>
    <col min="2063" max="2063" width="16.5703125" style="76" customWidth="1"/>
    <col min="2064" max="2064" width="14.5703125" style="76" customWidth="1"/>
    <col min="2065" max="2065" width="4.42578125" style="76" customWidth="1"/>
    <col min="2066" max="2066" width="41.42578125" style="76" customWidth="1"/>
    <col min="2067" max="2067" width="13.5703125" style="76" customWidth="1"/>
    <col min="2068" max="2068" width="11.28515625" style="76" customWidth="1"/>
    <col min="2069" max="2073" width="0" style="76" hidden="1" customWidth="1"/>
    <col min="2074" max="2074" width="7" style="76" customWidth="1"/>
    <col min="2075" max="2304" width="9.140625" style="76"/>
    <col min="2305" max="2305" width="8.5703125" style="76" customWidth="1"/>
    <col min="2306" max="2306" width="20.5703125" style="76" customWidth="1"/>
    <col min="2307" max="2307" width="14.28515625" style="76" customWidth="1"/>
    <col min="2308" max="2308" width="17.140625" style="76" customWidth="1"/>
    <col min="2309" max="2309" width="13.42578125" style="76" customWidth="1"/>
    <col min="2310" max="2310" width="34.5703125" style="76" customWidth="1"/>
    <col min="2311" max="2311" width="35.7109375" style="76" customWidth="1"/>
    <col min="2312" max="2312" width="28.7109375" style="76" customWidth="1"/>
    <col min="2313" max="2313" width="33" style="76" customWidth="1"/>
    <col min="2314" max="2314" width="14.5703125" style="76" customWidth="1"/>
    <col min="2315" max="2315" width="7.7109375" style="76" customWidth="1"/>
    <col min="2316" max="2316" width="14.85546875" style="76" customWidth="1"/>
    <col min="2317" max="2317" width="11.7109375" style="76" customWidth="1"/>
    <col min="2318" max="2318" width="9" style="76" customWidth="1"/>
    <col min="2319" max="2319" width="16.5703125" style="76" customWidth="1"/>
    <col min="2320" max="2320" width="14.5703125" style="76" customWidth="1"/>
    <col min="2321" max="2321" width="4.42578125" style="76" customWidth="1"/>
    <col min="2322" max="2322" width="41.42578125" style="76" customWidth="1"/>
    <col min="2323" max="2323" width="13.5703125" style="76" customWidth="1"/>
    <col min="2324" max="2324" width="11.28515625" style="76" customWidth="1"/>
    <col min="2325" max="2329" width="0" style="76" hidden="1" customWidth="1"/>
    <col min="2330" max="2330" width="7" style="76" customWidth="1"/>
    <col min="2331" max="2560" width="9.140625" style="76"/>
    <col min="2561" max="2561" width="8.5703125" style="76" customWidth="1"/>
    <col min="2562" max="2562" width="20.5703125" style="76" customWidth="1"/>
    <col min="2563" max="2563" width="14.28515625" style="76" customWidth="1"/>
    <col min="2564" max="2564" width="17.140625" style="76" customWidth="1"/>
    <col min="2565" max="2565" width="13.42578125" style="76" customWidth="1"/>
    <col min="2566" max="2566" width="34.5703125" style="76" customWidth="1"/>
    <col min="2567" max="2567" width="35.7109375" style="76" customWidth="1"/>
    <col min="2568" max="2568" width="28.7109375" style="76" customWidth="1"/>
    <col min="2569" max="2569" width="33" style="76" customWidth="1"/>
    <col min="2570" max="2570" width="14.5703125" style="76" customWidth="1"/>
    <col min="2571" max="2571" width="7.7109375" style="76" customWidth="1"/>
    <col min="2572" max="2572" width="14.85546875" style="76" customWidth="1"/>
    <col min="2573" max="2573" width="11.7109375" style="76" customWidth="1"/>
    <col min="2574" max="2574" width="9" style="76" customWidth="1"/>
    <col min="2575" max="2575" width="16.5703125" style="76" customWidth="1"/>
    <col min="2576" max="2576" width="14.5703125" style="76" customWidth="1"/>
    <col min="2577" max="2577" width="4.42578125" style="76" customWidth="1"/>
    <col min="2578" max="2578" width="41.42578125" style="76" customWidth="1"/>
    <col min="2579" max="2579" width="13.5703125" style="76" customWidth="1"/>
    <col min="2580" max="2580" width="11.28515625" style="76" customWidth="1"/>
    <col min="2581" max="2585" width="0" style="76" hidden="1" customWidth="1"/>
    <col min="2586" max="2586" width="7" style="76" customWidth="1"/>
    <col min="2587" max="2816" width="9.140625" style="76"/>
    <col min="2817" max="2817" width="8.5703125" style="76" customWidth="1"/>
    <col min="2818" max="2818" width="20.5703125" style="76" customWidth="1"/>
    <col min="2819" max="2819" width="14.28515625" style="76" customWidth="1"/>
    <col min="2820" max="2820" width="17.140625" style="76" customWidth="1"/>
    <col min="2821" max="2821" width="13.42578125" style="76" customWidth="1"/>
    <col min="2822" max="2822" width="34.5703125" style="76" customWidth="1"/>
    <col min="2823" max="2823" width="35.7109375" style="76" customWidth="1"/>
    <col min="2824" max="2824" width="28.7109375" style="76" customWidth="1"/>
    <col min="2825" max="2825" width="33" style="76" customWidth="1"/>
    <col min="2826" max="2826" width="14.5703125" style="76" customWidth="1"/>
    <col min="2827" max="2827" width="7.7109375" style="76" customWidth="1"/>
    <col min="2828" max="2828" width="14.85546875" style="76" customWidth="1"/>
    <col min="2829" max="2829" width="11.7109375" style="76" customWidth="1"/>
    <col min="2830" max="2830" width="9" style="76" customWidth="1"/>
    <col min="2831" max="2831" width="16.5703125" style="76" customWidth="1"/>
    <col min="2832" max="2832" width="14.5703125" style="76" customWidth="1"/>
    <col min="2833" max="2833" width="4.42578125" style="76" customWidth="1"/>
    <col min="2834" max="2834" width="41.42578125" style="76" customWidth="1"/>
    <col min="2835" max="2835" width="13.5703125" style="76" customWidth="1"/>
    <col min="2836" max="2836" width="11.28515625" style="76" customWidth="1"/>
    <col min="2837" max="2841" width="0" style="76" hidden="1" customWidth="1"/>
    <col min="2842" max="2842" width="7" style="76" customWidth="1"/>
    <col min="2843" max="3072" width="9.140625" style="76"/>
    <col min="3073" max="3073" width="8.5703125" style="76" customWidth="1"/>
    <col min="3074" max="3074" width="20.5703125" style="76" customWidth="1"/>
    <col min="3075" max="3075" width="14.28515625" style="76" customWidth="1"/>
    <col min="3076" max="3076" width="17.140625" style="76" customWidth="1"/>
    <col min="3077" max="3077" width="13.42578125" style="76" customWidth="1"/>
    <col min="3078" max="3078" width="34.5703125" style="76" customWidth="1"/>
    <col min="3079" max="3079" width="35.7109375" style="76" customWidth="1"/>
    <col min="3080" max="3080" width="28.7109375" style="76" customWidth="1"/>
    <col min="3081" max="3081" width="33" style="76" customWidth="1"/>
    <col min="3082" max="3082" width="14.5703125" style="76" customWidth="1"/>
    <col min="3083" max="3083" width="7.7109375" style="76" customWidth="1"/>
    <col min="3084" max="3084" width="14.85546875" style="76" customWidth="1"/>
    <col min="3085" max="3085" width="11.7109375" style="76" customWidth="1"/>
    <col min="3086" max="3086" width="9" style="76" customWidth="1"/>
    <col min="3087" max="3087" width="16.5703125" style="76" customWidth="1"/>
    <col min="3088" max="3088" width="14.5703125" style="76" customWidth="1"/>
    <col min="3089" max="3089" width="4.42578125" style="76" customWidth="1"/>
    <col min="3090" max="3090" width="41.42578125" style="76" customWidth="1"/>
    <col min="3091" max="3091" width="13.5703125" style="76" customWidth="1"/>
    <col min="3092" max="3092" width="11.28515625" style="76" customWidth="1"/>
    <col min="3093" max="3097" width="0" style="76" hidden="1" customWidth="1"/>
    <col min="3098" max="3098" width="7" style="76" customWidth="1"/>
    <col min="3099" max="3328" width="9.140625" style="76"/>
    <col min="3329" max="3329" width="8.5703125" style="76" customWidth="1"/>
    <col min="3330" max="3330" width="20.5703125" style="76" customWidth="1"/>
    <col min="3331" max="3331" width="14.28515625" style="76" customWidth="1"/>
    <col min="3332" max="3332" width="17.140625" style="76" customWidth="1"/>
    <col min="3333" max="3333" width="13.42578125" style="76" customWidth="1"/>
    <col min="3334" max="3334" width="34.5703125" style="76" customWidth="1"/>
    <col min="3335" max="3335" width="35.7109375" style="76" customWidth="1"/>
    <col min="3336" max="3336" width="28.7109375" style="76" customWidth="1"/>
    <col min="3337" max="3337" width="33" style="76" customWidth="1"/>
    <col min="3338" max="3338" width="14.5703125" style="76" customWidth="1"/>
    <col min="3339" max="3339" width="7.7109375" style="76" customWidth="1"/>
    <col min="3340" max="3340" width="14.85546875" style="76" customWidth="1"/>
    <col min="3341" max="3341" width="11.7109375" style="76" customWidth="1"/>
    <col min="3342" max="3342" width="9" style="76" customWidth="1"/>
    <col min="3343" max="3343" width="16.5703125" style="76" customWidth="1"/>
    <col min="3344" max="3344" width="14.5703125" style="76" customWidth="1"/>
    <col min="3345" max="3345" width="4.42578125" style="76" customWidth="1"/>
    <col min="3346" max="3346" width="41.42578125" style="76" customWidth="1"/>
    <col min="3347" max="3347" width="13.5703125" style="76" customWidth="1"/>
    <col min="3348" max="3348" width="11.28515625" style="76" customWidth="1"/>
    <col min="3349" max="3353" width="0" style="76" hidden="1" customWidth="1"/>
    <col min="3354" max="3354" width="7" style="76" customWidth="1"/>
    <col min="3355" max="3584" width="9.140625" style="76"/>
    <col min="3585" max="3585" width="8.5703125" style="76" customWidth="1"/>
    <col min="3586" max="3586" width="20.5703125" style="76" customWidth="1"/>
    <col min="3587" max="3587" width="14.28515625" style="76" customWidth="1"/>
    <col min="3588" max="3588" width="17.140625" style="76" customWidth="1"/>
    <col min="3589" max="3589" width="13.42578125" style="76" customWidth="1"/>
    <col min="3590" max="3590" width="34.5703125" style="76" customWidth="1"/>
    <col min="3591" max="3591" width="35.7109375" style="76" customWidth="1"/>
    <col min="3592" max="3592" width="28.7109375" style="76" customWidth="1"/>
    <col min="3593" max="3593" width="33" style="76" customWidth="1"/>
    <col min="3594" max="3594" width="14.5703125" style="76" customWidth="1"/>
    <col min="3595" max="3595" width="7.7109375" style="76" customWidth="1"/>
    <col min="3596" max="3596" width="14.85546875" style="76" customWidth="1"/>
    <col min="3597" max="3597" width="11.7109375" style="76" customWidth="1"/>
    <col min="3598" max="3598" width="9" style="76" customWidth="1"/>
    <col min="3599" max="3599" width="16.5703125" style="76" customWidth="1"/>
    <col min="3600" max="3600" width="14.5703125" style="76" customWidth="1"/>
    <col min="3601" max="3601" width="4.42578125" style="76" customWidth="1"/>
    <col min="3602" max="3602" width="41.42578125" style="76" customWidth="1"/>
    <col min="3603" max="3603" width="13.5703125" style="76" customWidth="1"/>
    <col min="3604" max="3604" width="11.28515625" style="76" customWidth="1"/>
    <col min="3605" max="3609" width="0" style="76" hidden="1" customWidth="1"/>
    <col min="3610" max="3610" width="7" style="76" customWidth="1"/>
    <col min="3611" max="3840" width="9.140625" style="76"/>
    <col min="3841" max="3841" width="8.5703125" style="76" customWidth="1"/>
    <col min="3842" max="3842" width="20.5703125" style="76" customWidth="1"/>
    <col min="3843" max="3843" width="14.28515625" style="76" customWidth="1"/>
    <col min="3844" max="3844" width="17.140625" style="76" customWidth="1"/>
    <col min="3845" max="3845" width="13.42578125" style="76" customWidth="1"/>
    <col min="3846" max="3846" width="34.5703125" style="76" customWidth="1"/>
    <col min="3847" max="3847" width="35.7109375" style="76" customWidth="1"/>
    <col min="3848" max="3848" width="28.7109375" style="76" customWidth="1"/>
    <col min="3849" max="3849" width="33" style="76" customWidth="1"/>
    <col min="3850" max="3850" width="14.5703125" style="76" customWidth="1"/>
    <col min="3851" max="3851" width="7.7109375" style="76" customWidth="1"/>
    <col min="3852" max="3852" width="14.85546875" style="76" customWidth="1"/>
    <col min="3853" max="3853" width="11.7109375" style="76" customWidth="1"/>
    <col min="3854" max="3854" width="9" style="76" customWidth="1"/>
    <col min="3855" max="3855" width="16.5703125" style="76" customWidth="1"/>
    <col min="3856" max="3856" width="14.5703125" style="76" customWidth="1"/>
    <col min="3857" max="3857" width="4.42578125" style="76" customWidth="1"/>
    <col min="3858" max="3858" width="41.42578125" style="76" customWidth="1"/>
    <col min="3859" max="3859" width="13.5703125" style="76" customWidth="1"/>
    <col min="3860" max="3860" width="11.28515625" style="76" customWidth="1"/>
    <col min="3861" max="3865" width="0" style="76" hidden="1" customWidth="1"/>
    <col min="3866" max="3866" width="7" style="76" customWidth="1"/>
    <col min="3867" max="4096" width="9.140625" style="76"/>
    <col min="4097" max="4097" width="8.5703125" style="76" customWidth="1"/>
    <col min="4098" max="4098" width="20.5703125" style="76" customWidth="1"/>
    <col min="4099" max="4099" width="14.28515625" style="76" customWidth="1"/>
    <col min="4100" max="4100" width="17.140625" style="76" customWidth="1"/>
    <col min="4101" max="4101" width="13.42578125" style="76" customWidth="1"/>
    <col min="4102" max="4102" width="34.5703125" style="76" customWidth="1"/>
    <col min="4103" max="4103" width="35.7109375" style="76" customWidth="1"/>
    <col min="4104" max="4104" width="28.7109375" style="76" customWidth="1"/>
    <col min="4105" max="4105" width="33" style="76" customWidth="1"/>
    <col min="4106" max="4106" width="14.5703125" style="76" customWidth="1"/>
    <col min="4107" max="4107" width="7.7109375" style="76" customWidth="1"/>
    <col min="4108" max="4108" width="14.85546875" style="76" customWidth="1"/>
    <col min="4109" max="4109" width="11.7109375" style="76" customWidth="1"/>
    <col min="4110" max="4110" width="9" style="76" customWidth="1"/>
    <col min="4111" max="4111" width="16.5703125" style="76" customWidth="1"/>
    <col min="4112" max="4112" width="14.5703125" style="76" customWidth="1"/>
    <col min="4113" max="4113" width="4.42578125" style="76" customWidth="1"/>
    <col min="4114" max="4114" width="41.42578125" style="76" customWidth="1"/>
    <col min="4115" max="4115" width="13.5703125" style="76" customWidth="1"/>
    <col min="4116" max="4116" width="11.28515625" style="76" customWidth="1"/>
    <col min="4117" max="4121" width="0" style="76" hidden="1" customWidth="1"/>
    <col min="4122" max="4122" width="7" style="76" customWidth="1"/>
    <col min="4123" max="4352" width="9.140625" style="76"/>
    <col min="4353" max="4353" width="8.5703125" style="76" customWidth="1"/>
    <col min="4354" max="4354" width="20.5703125" style="76" customWidth="1"/>
    <col min="4355" max="4355" width="14.28515625" style="76" customWidth="1"/>
    <col min="4356" max="4356" width="17.140625" style="76" customWidth="1"/>
    <col min="4357" max="4357" width="13.42578125" style="76" customWidth="1"/>
    <col min="4358" max="4358" width="34.5703125" style="76" customWidth="1"/>
    <col min="4359" max="4359" width="35.7109375" style="76" customWidth="1"/>
    <col min="4360" max="4360" width="28.7109375" style="76" customWidth="1"/>
    <col min="4361" max="4361" width="33" style="76" customWidth="1"/>
    <col min="4362" max="4362" width="14.5703125" style="76" customWidth="1"/>
    <col min="4363" max="4363" width="7.7109375" style="76" customWidth="1"/>
    <col min="4364" max="4364" width="14.85546875" style="76" customWidth="1"/>
    <col min="4365" max="4365" width="11.7109375" style="76" customWidth="1"/>
    <col min="4366" max="4366" width="9" style="76" customWidth="1"/>
    <col min="4367" max="4367" width="16.5703125" style="76" customWidth="1"/>
    <col min="4368" max="4368" width="14.5703125" style="76" customWidth="1"/>
    <col min="4369" max="4369" width="4.42578125" style="76" customWidth="1"/>
    <col min="4370" max="4370" width="41.42578125" style="76" customWidth="1"/>
    <col min="4371" max="4371" width="13.5703125" style="76" customWidth="1"/>
    <col min="4372" max="4372" width="11.28515625" style="76" customWidth="1"/>
    <col min="4373" max="4377" width="0" style="76" hidden="1" customWidth="1"/>
    <col min="4378" max="4378" width="7" style="76" customWidth="1"/>
    <col min="4379" max="4608" width="9.140625" style="76"/>
    <col min="4609" max="4609" width="8.5703125" style="76" customWidth="1"/>
    <col min="4610" max="4610" width="20.5703125" style="76" customWidth="1"/>
    <col min="4611" max="4611" width="14.28515625" style="76" customWidth="1"/>
    <col min="4612" max="4612" width="17.140625" style="76" customWidth="1"/>
    <col min="4613" max="4613" width="13.42578125" style="76" customWidth="1"/>
    <col min="4614" max="4614" width="34.5703125" style="76" customWidth="1"/>
    <col min="4615" max="4615" width="35.7109375" style="76" customWidth="1"/>
    <col min="4616" max="4616" width="28.7109375" style="76" customWidth="1"/>
    <col min="4617" max="4617" width="33" style="76" customWidth="1"/>
    <col min="4618" max="4618" width="14.5703125" style="76" customWidth="1"/>
    <col min="4619" max="4619" width="7.7109375" style="76" customWidth="1"/>
    <col min="4620" max="4620" width="14.85546875" style="76" customWidth="1"/>
    <col min="4621" max="4621" width="11.7109375" style="76" customWidth="1"/>
    <col min="4622" max="4622" width="9" style="76" customWidth="1"/>
    <col min="4623" max="4623" width="16.5703125" style="76" customWidth="1"/>
    <col min="4624" max="4624" width="14.5703125" style="76" customWidth="1"/>
    <col min="4625" max="4625" width="4.42578125" style="76" customWidth="1"/>
    <col min="4626" max="4626" width="41.42578125" style="76" customWidth="1"/>
    <col min="4627" max="4627" width="13.5703125" style="76" customWidth="1"/>
    <col min="4628" max="4628" width="11.28515625" style="76" customWidth="1"/>
    <col min="4629" max="4633" width="0" style="76" hidden="1" customWidth="1"/>
    <col min="4634" max="4634" width="7" style="76" customWidth="1"/>
    <col min="4635" max="4864" width="9.140625" style="76"/>
    <col min="4865" max="4865" width="8.5703125" style="76" customWidth="1"/>
    <col min="4866" max="4866" width="20.5703125" style="76" customWidth="1"/>
    <col min="4867" max="4867" width="14.28515625" style="76" customWidth="1"/>
    <col min="4868" max="4868" width="17.140625" style="76" customWidth="1"/>
    <col min="4869" max="4869" width="13.42578125" style="76" customWidth="1"/>
    <col min="4870" max="4870" width="34.5703125" style="76" customWidth="1"/>
    <col min="4871" max="4871" width="35.7109375" style="76" customWidth="1"/>
    <col min="4872" max="4872" width="28.7109375" style="76" customWidth="1"/>
    <col min="4873" max="4873" width="33" style="76" customWidth="1"/>
    <col min="4874" max="4874" width="14.5703125" style="76" customWidth="1"/>
    <col min="4875" max="4875" width="7.7109375" style="76" customWidth="1"/>
    <col min="4876" max="4876" width="14.85546875" style="76" customWidth="1"/>
    <col min="4877" max="4877" width="11.7109375" style="76" customWidth="1"/>
    <col min="4878" max="4878" width="9" style="76" customWidth="1"/>
    <col min="4879" max="4879" width="16.5703125" style="76" customWidth="1"/>
    <col min="4880" max="4880" width="14.5703125" style="76" customWidth="1"/>
    <col min="4881" max="4881" width="4.42578125" style="76" customWidth="1"/>
    <col min="4882" max="4882" width="41.42578125" style="76" customWidth="1"/>
    <col min="4883" max="4883" width="13.5703125" style="76" customWidth="1"/>
    <col min="4884" max="4884" width="11.28515625" style="76" customWidth="1"/>
    <col min="4885" max="4889" width="0" style="76" hidden="1" customWidth="1"/>
    <col min="4890" max="4890" width="7" style="76" customWidth="1"/>
    <col min="4891" max="5120" width="9.140625" style="76"/>
    <col min="5121" max="5121" width="8.5703125" style="76" customWidth="1"/>
    <col min="5122" max="5122" width="20.5703125" style="76" customWidth="1"/>
    <col min="5123" max="5123" width="14.28515625" style="76" customWidth="1"/>
    <col min="5124" max="5124" width="17.140625" style="76" customWidth="1"/>
    <col min="5125" max="5125" width="13.42578125" style="76" customWidth="1"/>
    <col min="5126" max="5126" width="34.5703125" style="76" customWidth="1"/>
    <col min="5127" max="5127" width="35.7109375" style="76" customWidth="1"/>
    <col min="5128" max="5128" width="28.7109375" style="76" customWidth="1"/>
    <col min="5129" max="5129" width="33" style="76" customWidth="1"/>
    <col min="5130" max="5130" width="14.5703125" style="76" customWidth="1"/>
    <col min="5131" max="5131" width="7.7109375" style="76" customWidth="1"/>
    <col min="5132" max="5132" width="14.85546875" style="76" customWidth="1"/>
    <col min="5133" max="5133" width="11.7109375" style="76" customWidth="1"/>
    <col min="5134" max="5134" width="9" style="76" customWidth="1"/>
    <col min="5135" max="5135" width="16.5703125" style="76" customWidth="1"/>
    <col min="5136" max="5136" width="14.5703125" style="76" customWidth="1"/>
    <col min="5137" max="5137" width="4.42578125" style="76" customWidth="1"/>
    <col min="5138" max="5138" width="41.42578125" style="76" customWidth="1"/>
    <col min="5139" max="5139" width="13.5703125" style="76" customWidth="1"/>
    <col min="5140" max="5140" width="11.28515625" style="76" customWidth="1"/>
    <col min="5141" max="5145" width="0" style="76" hidden="1" customWidth="1"/>
    <col min="5146" max="5146" width="7" style="76" customWidth="1"/>
    <col min="5147" max="5376" width="9.140625" style="76"/>
    <col min="5377" max="5377" width="8.5703125" style="76" customWidth="1"/>
    <col min="5378" max="5378" width="20.5703125" style="76" customWidth="1"/>
    <col min="5379" max="5379" width="14.28515625" style="76" customWidth="1"/>
    <col min="5380" max="5380" width="17.140625" style="76" customWidth="1"/>
    <col min="5381" max="5381" width="13.42578125" style="76" customWidth="1"/>
    <col min="5382" max="5382" width="34.5703125" style="76" customWidth="1"/>
    <col min="5383" max="5383" width="35.7109375" style="76" customWidth="1"/>
    <col min="5384" max="5384" width="28.7109375" style="76" customWidth="1"/>
    <col min="5385" max="5385" width="33" style="76" customWidth="1"/>
    <col min="5386" max="5386" width="14.5703125" style="76" customWidth="1"/>
    <col min="5387" max="5387" width="7.7109375" style="76" customWidth="1"/>
    <col min="5388" max="5388" width="14.85546875" style="76" customWidth="1"/>
    <col min="5389" max="5389" width="11.7109375" style="76" customWidth="1"/>
    <col min="5390" max="5390" width="9" style="76" customWidth="1"/>
    <col min="5391" max="5391" width="16.5703125" style="76" customWidth="1"/>
    <col min="5392" max="5392" width="14.5703125" style="76" customWidth="1"/>
    <col min="5393" max="5393" width="4.42578125" style="76" customWidth="1"/>
    <col min="5394" max="5394" width="41.42578125" style="76" customWidth="1"/>
    <col min="5395" max="5395" width="13.5703125" style="76" customWidth="1"/>
    <col min="5396" max="5396" width="11.28515625" style="76" customWidth="1"/>
    <col min="5397" max="5401" width="0" style="76" hidden="1" customWidth="1"/>
    <col min="5402" max="5402" width="7" style="76" customWidth="1"/>
    <col min="5403" max="5632" width="9.140625" style="76"/>
    <col min="5633" max="5633" width="8.5703125" style="76" customWidth="1"/>
    <col min="5634" max="5634" width="20.5703125" style="76" customWidth="1"/>
    <col min="5635" max="5635" width="14.28515625" style="76" customWidth="1"/>
    <col min="5636" max="5636" width="17.140625" style="76" customWidth="1"/>
    <col min="5637" max="5637" width="13.42578125" style="76" customWidth="1"/>
    <col min="5638" max="5638" width="34.5703125" style="76" customWidth="1"/>
    <col min="5639" max="5639" width="35.7109375" style="76" customWidth="1"/>
    <col min="5640" max="5640" width="28.7109375" style="76" customWidth="1"/>
    <col min="5641" max="5641" width="33" style="76" customWidth="1"/>
    <col min="5642" max="5642" width="14.5703125" style="76" customWidth="1"/>
    <col min="5643" max="5643" width="7.7109375" style="76" customWidth="1"/>
    <col min="5644" max="5644" width="14.85546875" style="76" customWidth="1"/>
    <col min="5645" max="5645" width="11.7109375" style="76" customWidth="1"/>
    <col min="5646" max="5646" width="9" style="76" customWidth="1"/>
    <col min="5647" max="5647" width="16.5703125" style="76" customWidth="1"/>
    <col min="5648" max="5648" width="14.5703125" style="76" customWidth="1"/>
    <col min="5649" max="5649" width="4.42578125" style="76" customWidth="1"/>
    <col min="5650" max="5650" width="41.42578125" style="76" customWidth="1"/>
    <col min="5651" max="5651" width="13.5703125" style="76" customWidth="1"/>
    <col min="5652" max="5652" width="11.28515625" style="76" customWidth="1"/>
    <col min="5653" max="5657" width="0" style="76" hidden="1" customWidth="1"/>
    <col min="5658" max="5658" width="7" style="76" customWidth="1"/>
    <col min="5659" max="5888" width="9.140625" style="76"/>
    <col min="5889" max="5889" width="8.5703125" style="76" customWidth="1"/>
    <col min="5890" max="5890" width="20.5703125" style="76" customWidth="1"/>
    <col min="5891" max="5891" width="14.28515625" style="76" customWidth="1"/>
    <col min="5892" max="5892" width="17.140625" style="76" customWidth="1"/>
    <col min="5893" max="5893" width="13.42578125" style="76" customWidth="1"/>
    <col min="5894" max="5894" width="34.5703125" style="76" customWidth="1"/>
    <col min="5895" max="5895" width="35.7109375" style="76" customWidth="1"/>
    <col min="5896" max="5896" width="28.7109375" style="76" customWidth="1"/>
    <col min="5897" max="5897" width="33" style="76" customWidth="1"/>
    <col min="5898" max="5898" width="14.5703125" style="76" customWidth="1"/>
    <col min="5899" max="5899" width="7.7109375" style="76" customWidth="1"/>
    <col min="5900" max="5900" width="14.85546875" style="76" customWidth="1"/>
    <col min="5901" max="5901" width="11.7109375" style="76" customWidth="1"/>
    <col min="5902" max="5902" width="9" style="76" customWidth="1"/>
    <col min="5903" max="5903" width="16.5703125" style="76" customWidth="1"/>
    <col min="5904" max="5904" width="14.5703125" style="76" customWidth="1"/>
    <col min="5905" max="5905" width="4.42578125" style="76" customWidth="1"/>
    <col min="5906" max="5906" width="41.42578125" style="76" customWidth="1"/>
    <col min="5907" max="5907" width="13.5703125" style="76" customWidth="1"/>
    <col min="5908" max="5908" width="11.28515625" style="76" customWidth="1"/>
    <col min="5909" max="5913" width="0" style="76" hidden="1" customWidth="1"/>
    <col min="5914" max="5914" width="7" style="76" customWidth="1"/>
    <col min="5915" max="6144" width="9.140625" style="76"/>
    <col min="6145" max="6145" width="8.5703125" style="76" customWidth="1"/>
    <col min="6146" max="6146" width="20.5703125" style="76" customWidth="1"/>
    <col min="6147" max="6147" width="14.28515625" style="76" customWidth="1"/>
    <col min="6148" max="6148" width="17.140625" style="76" customWidth="1"/>
    <col min="6149" max="6149" width="13.42578125" style="76" customWidth="1"/>
    <col min="6150" max="6150" width="34.5703125" style="76" customWidth="1"/>
    <col min="6151" max="6151" width="35.7109375" style="76" customWidth="1"/>
    <col min="6152" max="6152" width="28.7109375" style="76" customWidth="1"/>
    <col min="6153" max="6153" width="33" style="76" customWidth="1"/>
    <col min="6154" max="6154" width="14.5703125" style="76" customWidth="1"/>
    <col min="6155" max="6155" width="7.7109375" style="76" customWidth="1"/>
    <col min="6156" max="6156" width="14.85546875" style="76" customWidth="1"/>
    <col min="6157" max="6157" width="11.7109375" style="76" customWidth="1"/>
    <col min="6158" max="6158" width="9" style="76" customWidth="1"/>
    <col min="6159" max="6159" width="16.5703125" style="76" customWidth="1"/>
    <col min="6160" max="6160" width="14.5703125" style="76" customWidth="1"/>
    <col min="6161" max="6161" width="4.42578125" style="76" customWidth="1"/>
    <col min="6162" max="6162" width="41.42578125" style="76" customWidth="1"/>
    <col min="6163" max="6163" width="13.5703125" style="76" customWidth="1"/>
    <col min="6164" max="6164" width="11.28515625" style="76" customWidth="1"/>
    <col min="6165" max="6169" width="0" style="76" hidden="1" customWidth="1"/>
    <col min="6170" max="6170" width="7" style="76" customWidth="1"/>
    <col min="6171" max="6400" width="9.140625" style="76"/>
    <col min="6401" max="6401" width="8.5703125" style="76" customWidth="1"/>
    <col min="6402" max="6402" width="20.5703125" style="76" customWidth="1"/>
    <col min="6403" max="6403" width="14.28515625" style="76" customWidth="1"/>
    <col min="6404" max="6404" width="17.140625" style="76" customWidth="1"/>
    <col min="6405" max="6405" width="13.42578125" style="76" customWidth="1"/>
    <col min="6406" max="6406" width="34.5703125" style="76" customWidth="1"/>
    <col min="6407" max="6407" width="35.7109375" style="76" customWidth="1"/>
    <col min="6408" max="6408" width="28.7109375" style="76" customWidth="1"/>
    <col min="6409" max="6409" width="33" style="76" customWidth="1"/>
    <col min="6410" max="6410" width="14.5703125" style="76" customWidth="1"/>
    <col min="6411" max="6411" width="7.7109375" style="76" customWidth="1"/>
    <col min="6412" max="6412" width="14.85546875" style="76" customWidth="1"/>
    <col min="6413" max="6413" width="11.7109375" style="76" customWidth="1"/>
    <col min="6414" max="6414" width="9" style="76" customWidth="1"/>
    <col min="6415" max="6415" width="16.5703125" style="76" customWidth="1"/>
    <col min="6416" max="6416" width="14.5703125" style="76" customWidth="1"/>
    <col min="6417" max="6417" width="4.42578125" style="76" customWidth="1"/>
    <col min="6418" max="6418" width="41.42578125" style="76" customWidth="1"/>
    <col min="6419" max="6419" width="13.5703125" style="76" customWidth="1"/>
    <col min="6420" max="6420" width="11.28515625" style="76" customWidth="1"/>
    <col min="6421" max="6425" width="0" style="76" hidden="1" customWidth="1"/>
    <col min="6426" max="6426" width="7" style="76" customWidth="1"/>
    <col min="6427" max="6656" width="9.140625" style="76"/>
    <col min="6657" max="6657" width="8.5703125" style="76" customWidth="1"/>
    <col min="6658" max="6658" width="20.5703125" style="76" customWidth="1"/>
    <col min="6659" max="6659" width="14.28515625" style="76" customWidth="1"/>
    <col min="6660" max="6660" width="17.140625" style="76" customWidth="1"/>
    <col min="6661" max="6661" width="13.42578125" style="76" customWidth="1"/>
    <col min="6662" max="6662" width="34.5703125" style="76" customWidth="1"/>
    <col min="6663" max="6663" width="35.7109375" style="76" customWidth="1"/>
    <col min="6664" max="6664" width="28.7109375" style="76" customWidth="1"/>
    <col min="6665" max="6665" width="33" style="76" customWidth="1"/>
    <col min="6666" max="6666" width="14.5703125" style="76" customWidth="1"/>
    <col min="6667" max="6667" width="7.7109375" style="76" customWidth="1"/>
    <col min="6668" max="6668" width="14.85546875" style="76" customWidth="1"/>
    <col min="6669" max="6669" width="11.7109375" style="76" customWidth="1"/>
    <col min="6670" max="6670" width="9" style="76" customWidth="1"/>
    <col min="6671" max="6671" width="16.5703125" style="76" customWidth="1"/>
    <col min="6672" max="6672" width="14.5703125" style="76" customWidth="1"/>
    <col min="6673" max="6673" width="4.42578125" style="76" customWidth="1"/>
    <col min="6674" max="6674" width="41.42578125" style="76" customWidth="1"/>
    <col min="6675" max="6675" width="13.5703125" style="76" customWidth="1"/>
    <col min="6676" max="6676" width="11.28515625" style="76" customWidth="1"/>
    <col min="6677" max="6681" width="0" style="76" hidden="1" customWidth="1"/>
    <col min="6682" max="6682" width="7" style="76" customWidth="1"/>
    <col min="6683" max="6912" width="9.140625" style="76"/>
    <col min="6913" max="6913" width="8.5703125" style="76" customWidth="1"/>
    <col min="6914" max="6914" width="20.5703125" style="76" customWidth="1"/>
    <col min="6915" max="6915" width="14.28515625" style="76" customWidth="1"/>
    <col min="6916" max="6916" width="17.140625" style="76" customWidth="1"/>
    <col min="6917" max="6917" width="13.42578125" style="76" customWidth="1"/>
    <col min="6918" max="6918" width="34.5703125" style="76" customWidth="1"/>
    <col min="6919" max="6919" width="35.7109375" style="76" customWidth="1"/>
    <col min="6920" max="6920" width="28.7109375" style="76" customWidth="1"/>
    <col min="6921" max="6921" width="33" style="76" customWidth="1"/>
    <col min="6922" max="6922" width="14.5703125" style="76" customWidth="1"/>
    <col min="6923" max="6923" width="7.7109375" style="76" customWidth="1"/>
    <col min="6924" max="6924" width="14.85546875" style="76" customWidth="1"/>
    <col min="6925" max="6925" width="11.7109375" style="76" customWidth="1"/>
    <col min="6926" max="6926" width="9" style="76" customWidth="1"/>
    <col min="6927" max="6927" width="16.5703125" style="76" customWidth="1"/>
    <col min="6928" max="6928" width="14.5703125" style="76" customWidth="1"/>
    <col min="6929" max="6929" width="4.42578125" style="76" customWidth="1"/>
    <col min="6930" max="6930" width="41.42578125" style="76" customWidth="1"/>
    <col min="6931" max="6931" width="13.5703125" style="76" customWidth="1"/>
    <col min="6932" max="6932" width="11.28515625" style="76" customWidth="1"/>
    <col min="6933" max="6937" width="0" style="76" hidden="1" customWidth="1"/>
    <col min="6938" max="6938" width="7" style="76" customWidth="1"/>
    <col min="6939" max="7168" width="9.140625" style="76"/>
    <col min="7169" max="7169" width="8.5703125" style="76" customWidth="1"/>
    <col min="7170" max="7170" width="20.5703125" style="76" customWidth="1"/>
    <col min="7171" max="7171" width="14.28515625" style="76" customWidth="1"/>
    <col min="7172" max="7172" width="17.140625" style="76" customWidth="1"/>
    <col min="7173" max="7173" width="13.42578125" style="76" customWidth="1"/>
    <col min="7174" max="7174" width="34.5703125" style="76" customWidth="1"/>
    <col min="7175" max="7175" width="35.7109375" style="76" customWidth="1"/>
    <col min="7176" max="7176" width="28.7109375" style="76" customWidth="1"/>
    <col min="7177" max="7177" width="33" style="76" customWidth="1"/>
    <col min="7178" max="7178" width="14.5703125" style="76" customWidth="1"/>
    <col min="7179" max="7179" width="7.7109375" style="76" customWidth="1"/>
    <col min="7180" max="7180" width="14.85546875" style="76" customWidth="1"/>
    <col min="7181" max="7181" width="11.7109375" style="76" customWidth="1"/>
    <col min="7182" max="7182" width="9" style="76" customWidth="1"/>
    <col min="7183" max="7183" width="16.5703125" style="76" customWidth="1"/>
    <col min="7184" max="7184" width="14.5703125" style="76" customWidth="1"/>
    <col min="7185" max="7185" width="4.42578125" style="76" customWidth="1"/>
    <col min="7186" max="7186" width="41.42578125" style="76" customWidth="1"/>
    <col min="7187" max="7187" width="13.5703125" style="76" customWidth="1"/>
    <col min="7188" max="7188" width="11.28515625" style="76" customWidth="1"/>
    <col min="7189" max="7193" width="0" style="76" hidden="1" customWidth="1"/>
    <col min="7194" max="7194" width="7" style="76" customWidth="1"/>
    <col min="7195" max="7424" width="9.140625" style="76"/>
    <col min="7425" max="7425" width="8.5703125" style="76" customWidth="1"/>
    <col min="7426" max="7426" width="20.5703125" style="76" customWidth="1"/>
    <col min="7427" max="7427" width="14.28515625" style="76" customWidth="1"/>
    <col min="7428" max="7428" width="17.140625" style="76" customWidth="1"/>
    <col min="7429" max="7429" width="13.42578125" style="76" customWidth="1"/>
    <col min="7430" max="7430" width="34.5703125" style="76" customWidth="1"/>
    <col min="7431" max="7431" width="35.7109375" style="76" customWidth="1"/>
    <col min="7432" max="7432" width="28.7109375" style="76" customWidth="1"/>
    <col min="7433" max="7433" width="33" style="76" customWidth="1"/>
    <col min="7434" max="7434" width="14.5703125" style="76" customWidth="1"/>
    <col min="7435" max="7435" width="7.7109375" style="76" customWidth="1"/>
    <col min="7436" max="7436" width="14.85546875" style="76" customWidth="1"/>
    <col min="7437" max="7437" width="11.7109375" style="76" customWidth="1"/>
    <col min="7438" max="7438" width="9" style="76" customWidth="1"/>
    <col min="7439" max="7439" width="16.5703125" style="76" customWidth="1"/>
    <col min="7440" max="7440" width="14.5703125" style="76" customWidth="1"/>
    <col min="7441" max="7441" width="4.42578125" style="76" customWidth="1"/>
    <col min="7442" max="7442" width="41.42578125" style="76" customWidth="1"/>
    <col min="7443" max="7443" width="13.5703125" style="76" customWidth="1"/>
    <col min="7444" max="7444" width="11.28515625" style="76" customWidth="1"/>
    <col min="7445" max="7449" width="0" style="76" hidden="1" customWidth="1"/>
    <col min="7450" max="7450" width="7" style="76" customWidth="1"/>
    <col min="7451" max="7680" width="9.140625" style="76"/>
    <col min="7681" max="7681" width="8.5703125" style="76" customWidth="1"/>
    <col min="7682" max="7682" width="20.5703125" style="76" customWidth="1"/>
    <col min="7683" max="7683" width="14.28515625" style="76" customWidth="1"/>
    <col min="7684" max="7684" width="17.140625" style="76" customWidth="1"/>
    <col min="7685" max="7685" width="13.42578125" style="76" customWidth="1"/>
    <col min="7686" max="7686" width="34.5703125" style="76" customWidth="1"/>
    <col min="7687" max="7687" width="35.7109375" style="76" customWidth="1"/>
    <col min="7688" max="7688" width="28.7109375" style="76" customWidth="1"/>
    <col min="7689" max="7689" width="33" style="76" customWidth="1"/>
    <col min="7690" max="7690" width="14.5703125" style="76" customWidth="1"/>
    <col min="7691" max="7691" width="7.7109375" style="76" customWidth="1"/>
    <col min="7692" max="7692" width="14.85546875" style="76" customWidth="1"/>
    <col min="7693" max="7693" width="11.7109375" style="76" customWidth="1"/>
    <col min="7694" max="7694" width="9" style="76" customWidth="1"/>
    <col min="7695" max="7695" width="16.5703125" style="76" customWidth="1"/>
    <col min="7696" max="7696" width="14.5703125" style="76" customWidth="1"/>
    <col min="7697" max="7697" width="4.42578125" style="76" customWidth="1"/>
    <col min="7698" max="7698" width="41.42578125" style="76" customWidth="1"/>
    <col min="7699" max="7699" width="13.5703125" style="76" customWidth="1"/>
    <col min="7700" max="7700" width="11.28515625" style="76" customWidth="1"/>
    <col min="7701" max="7705" width="0" style="76" hidden="1" customWidth="1"/>
    <col min="7706" max="7706" width="7" style="76" customWidth="1"/>
    <col min="7707" max="7936" width="9.140625" style="76"/>
    <col min="7937" max="7937" width="8.5703125" style="76" customWidth="1"/>
    <col min="7938" max="7938" width="20.5703125" style="76" customWidth="1"/>
    <col min="7939" max="7939" width="14.28515625" style="76" customWidth="1"/>
    <col min="7940" max="7940" width="17.140625" style="76" customWidth="1"/>
    <col min="7941" max="7941" width="13.42578125" style="76" customWidth="1"/>
    <col min="7942" max="7942" width="34.5703125" style="76" customWidth="1"/>
    <col min="7943" max="7943" width="35.7109375" style="76" customWidth="1"/>
    <col min="7944" max="7944" width="28.7109375" style="76" customWidth="1"/>
    <col min="7945" max="7945" width="33" style="76" customWidth="1"/>
    <col min="7946" max="7946" width="14.5703125" style="76" customWidth="1"/>
    <col min="7947" max="7947" width="7.7109375" style="76" customWidth="1"/>
    <col min="7948" max="7948" width="14.85546875" style="76" customWidth="1"/>
    <col min="7949" max="7949" width="11.7109375" style="76" customWidth="1"/>
    <col min="7950" max="7950" width="9" style="76" customWidth="1"/>
    <col min="7951" max="7951" width="16.5703125" style="76" customWidth="1"/>
    <col min="7952" max="7952" width="14.5703125" style="76" customWidth="1"/>
    <col min="7953" max="7953" width="4.42578125" style="76" customWidth="1"/>
    <col min="7954" max="7954" width="41.42578125" style="76" customWidth="1"/>
    <col min="7955" max="7955" width="13.5703125" style="76" customWidth="1"/>
    <col min="7956" max="7956" width="11.28515625" style="76" customWidth="1"/>
    <col min="7957" max="7961" width="0" style="76" hidden="1" customWidth="1"/>
    <col min="7962" max="7962" width="7" style="76" customWidth="1"/>
    <col min="7963" max="8192" width="9.140625" style="76"/>
    <col min="8193" max="8193" width="8.5703125" style="76" customWidth="1"/>
    <col min="8194" max="8194" width="20.5703125" style="76" customWidth="1"/>
    <col min="8195" max="8195" width="14.28515625" style="76" customWidth="1"/>
    <col min="8196" max="8196" width="17.140625" style="76" customWidth="1"/>
    <col min="8197" max="8197" width="13.42578125" style="76" customWidth="1"/>
    <col min="8198" max="8198" width="34.5703125" style="76" customWidth="1"/>
    <col min="8199" max="8199" width="35.7109375" style="76" customWidth="1"/>
    <col min="8200" max="8200" width="28.7109375" style="76" customWidth="1"/>
    <col min="8201" max="8201" width="33" style="76" customWidth="1"/>
    <col min="8202" max="8202" width="14.5703125" style="76" customWidth="1"/>
    <col min="8203" max="8203" width="7.7109375" style="76" customWidth="1"/>
    <col min="8204" max="8204" width="14.85546875" style="76" customWidth="1"/>
    <col min="8205" max="8205" width="11.7109375" style="76" customWidth="1"/>
    <col min="8206" max="8206" width="9" style="76" customWidth="1"/>
    <col min="8207" max="8207" width="16.5703125" style="76" customWidth="1"/>
    <col min="8208" max="8208" width="14.5703125" style="76" customWidth="1"/>
    <col min="8209" max="8209" width="4.42578125" style="76" customWidth="1"/>
    <col min="8210" max="8210" width="41.42578125" style="76" customWidth="1"/>
    <col min="8211" max="8211" width="13.5703125" style="76" customWidth="1"/>
    <col min="8212" max="8212" width="11.28515625" style="76" customWidth="1"/>
    <col min="8213" max="8217" width="0" style="76" hidden="1" customWidth="1"/>
    <col min="8218" max="8218" width="7" style="76" customWidth="1"/>
    <col min="8219" max="8448" width="9.140625" style="76"/>
    <col min="8449" max="8449" width="8.5703125" style="76" customWidth="1"/>
    <col min="8450" max="8450" width="20.5703125" style="76" customWidth="1"/>
    <col min="8451" max="8451" width="14.28515625" style="76" customWidth="1"/>
    <col min="8452" max="8452" width="17.140625" style="76" customWidth="1"/>
    <col min="8453" max="8453" width="13.42578125" style="76" customWidth="1"/>
    <col min="8454" max="8454" width="34.5703125" style="76" customWidth="1"/>
    <col min="8455" max="8455" width="35.7109375" style="76" customWidth="1"/>
    <col min="8456" max="8456" width="28.7109375" style="76" customWidth="1"/>
    <col min="8457" max="8457" width="33" style="76" customWidth="1"/>
    <col min="8458" max="8458" width="14.5703125" style="76" customWidth="1"/>
    <col min="8459" max="8459" width="7.7109375" style="76" customWidth="1"/>
    <col min="8460" max="8460" width="14.85546875" style="76" customWidth="1"/>
    <col min="8461" max="8461" width="11.7109375" style="76" customWidth="1"/>
    <col min="8462" max="8462" width="9" style="76" customWidth="1"/>
    <col min="8463" max="8463" width="16.5703125" style="76" customWidth="1"/>
    <col min="8464" max="8464" width="14.5703125" style="76" customWidth="1"/>
    <col min="8465" max="8465" width="4.42578125" style="76" customWidth="1"/>
    <col min="8466" max="8466" width="41.42578125" style="76" customWidth="1"/>
    <col min="8467" max="8467" width="13.5703125" style="76" customWidth="1"/>
    <col min="8468" max="8468" width="11.28515625" style="76" customWidth="1"/>
    <col min="8469" max="8473" width="0" style="76" hidden="1" customWidth="1"/>
    <col min="8474" max="8474" width="7" style="76" customWidth="1"/>
    <col min="8475" max="8704" width="9.140625" style="76"/>
    <col min="8705" max="8705" width="8.5703125" style="76" customWidth="1"/>
    <col min="8706" max="8706" width="20.5703125" style="76" customWidth="1"/>
    <col min="8707" max="8707" width="14.28515625" style="76" customWidth="1"/>
    <col min="8708" max="8708" width="17.140625" style="76" customWidth="1"/>
    <col min="8709" max="8709" width="13.42578125" style="76" customWidth="1"/>
    <col min="8710" max="8710" width="34.5703125" style="76" customWidth="1"/>
    <col min="8711" max="8711" width="35.7109375" style="76" customWidth="1"/>
    <col min="8712" max="8712" width="28.7109375" style="76" customWidth="1"/>
    <col min="8713" max="8713" width="33" style="76" customWidth="1"/>
    <col min="8714" max="8714" width="14.5703125" style="76" customWidth="1"/>
    <col min="8715" max="8715" width="7.7109375" style="76" customWidth="1"/>
    <col min="8716" max="8716" width="14.85546875" style="76" customWidth="1"/>
    <col min="8717" max="8717" width="11.7109375" style="76" customWidth="1"/>
    <col min="8718" max="8718" width="9" style="76" customWidth="1"/>
    <col min="8719" max="8719" width="16.5703125" style="76" customWidth="1"/>
    <col min="8720" max="8720" width="14.5703125" style="76" customWidth="1"/>
    <col min="8721" max="8721" width="4.42578125" style="76" customWidth="1"/>
    <col min="8722" max="8722" width="41.42578125" style="76" customWidth="1"/>
    <col min="8723" max="8723" width="13.5703125" style="76" customWidth="1"/>
    <col min="8724" max="8724" width="11.28515625" style="76" customWidth="1"/>
    <col min="8725" max="8729" width="0" style="76" hidden="1" customWidth="1"/>
    <col min="8730" max="8730" width="7" style="76" customWidth="1"/>
    <col min="8731" max="8960" width="9.140625" style="76"/>
    <col min="8961" max="8961" width="8.5703125" style="76" customWidth="1"/>
    <col min="8962" max="8962" width="20.5703125" style="76" customWidth="1"/>
    <col min="8963" max="8963" width="14.28515625" style="76" customWidth="1"/>
    <col min="8964" max="8964" width="17.140625" style="76" customWidth="1"/>
    <col min="8965" max="8965" width="13.42578125" style="76" customWidth="1"/>
    <col min="8966" max="8966" width="34.5703125" style="76" customWidth="1"/>
    <col min="8967" max="8967" width="35.7109375" style="76" customWidth="1"/>
    <col min="8968" max="8968" width="28.7109375" style="76" customWidth="1"/>
    <col min="8969" max="8969" width="33" style="76" customWidth="1"/>
    <col min="8970" max="8970" width="14.5703125" style="76" customWidth="1"/>
    <col min="8971" max="8971" width="7.7109375" style="76" customWidth="1"/>
    <col min="8972" max="8972" width="14.85546875" style="76" customWidth="1"/>
    <col min="8973" max="8973" width="11.7109375" style="76" customWidth="1"/>
    <col min="8974" max="8974" width="9" style="76" customWidth="1"/>
    <col min="8975" max="8975" width="16.5703125" style="76" customWidth="1"/>
    <col min="8976" max="8976" width="14.5703125" style="76" customWidth="1"/>
    <col min="8977" max="8977" width="4.42578125" style="76" customWidth="1"/>
    <col min="8978" max="8978" width="41.42578125" style="76" customWidth="1"/>
    <col min="8979" max="8979" width="13.5703125" style="76" customWidth="1"/>
    <col min="8980" max="8980" width="11.28515625" style="76" customWidth="1"/>
    <col min="8981" max="8985" width="0" style="76" hidden="1" customWidth="1"/>
    <col min="8986" max="8986" width="7" style="76" customWidth="1"/>
    <col min="8987" max="9216" width="9.140625" style="76"/>
    <col min="9217" max="9217" width="8.5703125" style="76" customWidth="1"/>
    <col min="9218" max="9218" width="20.5703125" style="76" customWidth="1"/>
    <col min="9219" max="9219" width="14.28515625" style="76" customWidth="1"/>
    <col min="9220" max="9220" width="17.140625" style="76" customWidth="1"/>
    <col min="9221" max="9221" width="13.42578125" style="76" customWidth="1"/>
    <col min="9222" max="9222" width="34.5703125" style="76" customWidth="1"/>
    <col min="9223" max="9223" width="35.7109375" style="76" customWidth="1"/>
    <col min="9224" max="9224" width="28.7109375" style="76" customWidth="1"/>
    <col min="9225" max="9225" width="33" style="76" customWidth="1"/>
    <col min="9226" max="9226" width="14.5703125" style="76" customWidth="1"/>
    <col min="9227" max="9227" width="7.7109375" style="76" customWidth="1"/>
    <col min="9228" max="9228" width="14.85546875" style="76" customWidth="1"/>
    <col min="9229" max="9229" width="11.7109375" style="76" customWidth="1"/>
    <col min="9230" max="9230" width="9" style="76" customWidth="1"/>
    <col min="9231" max="9231" width="16.5703125" style="76" customWidth="1"/>
    <col min="9232" max="9232" width="14.5703125" style="76" customWidth="1"/>
    <col min="9233" max="9233" width="4.42578125" style="76" customWidth="1"/>
    <col min="9234" max="9234" width="41.42578125" style="76" customWidth="1"/>
    <col min="9235" max="9235" width="13.5703125" style="76" customWidth="1"/>
    <col min="9236" max="9236" width="11.28515625" style="76" customWidth="1"/>
    <col min="9237" max="9241" width="0" style="76" hidden="1" customWidth="1"/>
    <col min="9242" max="9242" width="7" style="76" customWidth="1"/>
    <col min="9243" max="9472" width="9.140625" style="76"/>
    <col min="9473" max="9473" width="8.5703125" style="76" customWidth="1"/>
    <col min="9474" max="9474" width="20.5703125" style="76" customWidth="1"/>
    <col min="9475" max="9475" width="14.28515625" style="76" customWidth="1"/>
    <col min="9476" max="9476" width="17.140625" style="76" customWidth="1"/>
    <col min="9477" max="9477" width="13.42578125" style="76" customWidth="1"/>
    <col min="9478" max="9478" width="34.5703125" style="76" customWidth="1"/>
    <col min="9479" max="9479" width="35.7109375" style="76" customWidth="1"/>
    <col min="9480" max="9480" width="28.7109375" style="76" customWidth="1"/>
    <col min="9481" max="9481" width="33" style="76" customWidth="1"/>
    <col min="9482" max="9482" width="14.5703125" style="76" customWidth="1"/>
    <col min="9483" max="9483" width="7.7109375" style="76" customWidth="1"/>
    <col min="9484" max="9484" width="14.85546875" style="76" customWidth="1"/>
    <col min="9485" max="9485" width="11.7109375" style="76" customWidth="1"/>
    <col min="9486" max="9486" width="9" style="76" customWidth="1"/>
    <col min="9487" max="9487" width="16.5703125" style="76" customWidth="1"/>
    <col min="9488" max="9488" width="14.5703125" style="76" customWidth="1"/>
    <col min="9489" max="9489" width="4.42578125" style="76" customWidth="1"/>
    <col min="9490" max="9490" width="41.42578125" style="76" customWidth="1"/>
    <col min="9491" max="9491" width="13.5703125" style="76" customWidth="1"/>
    <col min="9492" max="9492" width="11.28515625" style="76" customWidth="1"/>
    <col min="9493" max="9497" width="0" style="76" hidden="1" customWidth="1"/>
    <col min="9498" max="9498" width="7" style="76" customWidth="1"/>
    <col min="9499" max="9728" width="9.140625" style="76"/>
    <col min="9729" max="9729" width="8.5703125" style="76" customWidth="1"/>
    <col min="9730" max="9730" width="20.5703125" style="76" customWidth="1"/>
    <col min="9731" max="9731" width="14.28515625" style="76" customWidth="1"/>
    <col min="9732" max="9732" width="17.140625" style="76" customWidth="1"/>
    <col min="9733" max="9733" width="13.42578125" style="76" customWidth="1"/>
    <col min="9734" max="9734" width="34.5703125" style="76" customWidth="1"/>
    <col min="9735" max="9735" width="35.7109375" style="76" customWidth="1"/>
    <col min="9736" max="9736" width="28.7109375" style="76" customWidth="1"/>
    <col min="9737" max="9737" width="33" style="76" customWidth="1"/>
    <col min="9738" max="9738" width="14.5703125" style="76" customWidth="1"/>
    <col min="9739" max="9739" width="7.7109375" style="76" customWidth="1"/>
    <col min="9740" max="9740" width="14.85546875" style="76" customWidth="1"/>
    <col min="9741" max="9741" width="11.7109375" style="76" customWidth="1"/>
    <col min="9742" max="9742" width="9" style="76" customWidth="1"/>
    <col min="9743" max="9743" width="16.5703125" style="76" customWidth="1"/>
    <col min="9744" max="9744" width="14.5703125" style="76" customWidth="1"/>
    <col min="9745" max="9745" width="4.42578125" style="76" customWidth="1"/>
    <col min="9746" max="9746" width="41.42578125" style="76" customWidth="1"/>
    <col min="9747" max="9747" width="13.5703125" style="76" customWidth="1"/>
    <col min="9748" max="9748" width="11.28515625" style="76" customWidth="1"/>
    <col min="9749" max="9753" width="0" style="76" hidden="1" customWidth="1"/>
    <col min="9754" max="9754" width="7" style="76" customWidth="1"/>
    <col min="9755" max="9984" width="9.140625" style="76"/>
    <col min="9985" max="9985" width="8.5703125" style="76" customWidth="1"/>
    <col min="9986" max="9986" width="20.5703125" style="76" customWidth="1"/>
    <col min="9987" max="9987" width="14.28515625" style="76" customWidth="1"/>
    <col min="9988" max="9988" width="17.140625" style="76" customWidth="1"/>
    <col min="9989" max="9989" width="13.42578125" style="76" customWidth="1"/>
    <col min="9990" max="9990" width="34.5703125" style="76" customWidth="1"/>
    <col min="9991" max="9991" width="35.7109375" style="76" customWidth="1"/>
    <col min="9992" max="9992" width="28.7109375" style="76" customWidth="1"/>
    <col min="9993" max="9993" width="33" style="76" customWidth="1"/>
    <col min="9994" max="9994" width="14.5703125" style="76" customWidth="1"/>
    <col min="9995" max="9995" width="7.7109375" style="76" customWidth="1"/>
    <col min="9996" max="9996" width="14.85546875" style="76" customWidth="1"/>
    <col min="9997" max="9997" width="11.7109375" style="76" customWidth="1"/>
    <col min="9998" max="9998" width="9" style="76" customWidth="1"/>
    <col min="9999" max="9999" width="16.5703125" style="76" customWidth="1"/>
    <col min="10000" max="10000" width="14.5703125" style="76" customWidth="1"/>
    <col min="10001" max="10001" width="4.42578125" style="76" customWidth="1"/>
    <col min="10002" max="10002" width="41.42578125" style="76" customWidth="1"/>
    <col min="10003" max="10003" width="13.5703125" style="76" customWidth="1"/>
    <col min="10004" max="10004" width="11.28515625" style="76" customWidth="1"/>
    <col min="10005" max="10009" width="0" style="76" hidden="1" customWidth="1"/>
    <col min="10010" max="10010" width="7" style="76" customWidth="1"/>
    <col min="10011" max="10240" width="9.140625" style="76"/>
    <col min="10241" max="10241" width="8.5703125" style="76" customWidth="1"/>
    <col min="10242" max="10242" width="20.5703125" style="76" customWidth="1"/>
    <col min="10243" max="10243" width="14.28515625" style="76" customWidth="1"/>
    <col min="10244" max="10244" width="17.140625" style="76" customWidth="1"/>
    <col min="10245" max="10245" width="13.42578125" style="76" customWidth="1"/>
    <col min="10246" max="10246" width="34.5703125" style="76" customWidth="1"/>
    <col min="10247" max="10247" width="35.7109375" style="76" customWidth="1"/>
    <col min="10248" max="10248" width="28.7109375" style="76" customWidth="1"/>
    <col min="10249" max="10249" width="33" style="76" customWidth="1"/>
    <col min="10250" max="10250" width="14.5703125" style="76" customWidth="1"/>
    <col min="10251" max="10251" width="7.7109375" style="76" customWidth="1"/>
    <col min="10252" max="10252" width="14.85546875" style="76" customWidth="1"/>
    <col min="10253" max="10253" width="11.7109375" style="76" customWidth="1"/>
    <col min="10254" max="10254" width="9" style="76" customWidth="1"/>
    <col min="10255" max="10255" width="16.5703125" style="76" customWidth="1"/>
    <col min="10256" max="10256" width="14.5703125" style="76" customWidth="1"/>
    <col min="10257" max="10257" width="4.42578125" style="76" customWidth="1"/>
    <col min="10258" max="10258" width="41.42578125" style="76" customWidth="1"/>
    <col min="10259" max="10259" width="13.5703125" style="76" customWidth="1"/>
    <col min="10260" max="10260" width="11.28515625" style="76" customWidth="1"/>
    <col min="10261" max="10265" width="0" style="76" hidden="1" customWidth="1"/>
    <col min="10266" max="10266" width="7" style="76" customWidth="1"/>
    <col min="10267" max="10496" width="9.140625" style="76"/>
    <col min="10497" max="10497" width="8.5703125" style="76" customWidth="1"/>
    <col min="10498" max="10498" width="20.5703125" style="76" customWidth="1"/>
    <col min="10499" max="10499" width="14.28515625" style="76" customWidth="1"/>
    <col min="10500" max="10500" width="17.140625" style="76" customWidth="1"/>
    <col min="10501" max="10501" width="13.42578125" style="76" customWidth="1"/>
    <col min="10502" max="10502" width="34.5703125" style="76" customWidth="1"/>
    <col min="10503" max="10503" width="35.7109375" style="76" customWidth="1"/>
    <col min="10504" max="10504" width="28.7109375" style="76" customWidth="1"/>
    <col min="10505" max="10505" width="33" style="76" customWidth="1"/>
    <col min="10506" max="10506" width="14.5703125" style="76" customWidth="1"/>
    <col min="10507" max="10507" width="7.7109375" style="76" customWidth="1"/>
    <col min="10508" max="10508" width="14.85546875" style="76" customWidth="1"/>
    <col min="10509" max="10509" width="11.7109375" style="76" customWidth="1"/>
    <col min="10510" max="10510" width="9" style="76" customWidth="1"/>
    <col min="10511" max="10511" width="16.5703125" style="76" customWidth="1"/>
    <col min="10512" max="10512" width="14.5703125" style="76" customWidth="1"/>
    <col min="10513" max="10513" width="4.42578125" style="76" customWidth="1"/>
    <col min="10514" max="10514" width="41.42578125" style="76" customWidth="1"/>
    <col min="10515" max="10515" width="13.5703125" style="76" customWidth="1"/>
    <col min="10516" max="10516" width="11.28515625" style="76" customWidth="1"/>
    <col min="10517" max="10521" width="0" style="76" hidden="1" customWidth="1"/>
    <col min="10522" max="10522" width="7" style="76" customWidth="1"/>
    <col min="10523" max="10752" width="9.140625" style="76"/>
    <col min="10753" max="10753" width="8.5703125" style="76" customWidth="1"/>
    <col min="10754" max="10754" width="20.5703125" style="76" customWidth="1"/>
    <col min="10755" max="10755" width="14.28515625" style="76" customWidth="1"/>
    <col min="10756" max="10756" width="17.140625" style="76" customWidth="1"/>
    <col min="10757" max="10757" width="13.42578125" style="76" customWidth="1"/>
    <col min="10758" max="10758" width="34.5703125" style="76" customWidth="1"/>
    <col min="10759" max="10759" width="35.7109375" style="76" customWidth="1"/>
    <col min="10760" max="10760" width="28.7109375" style="76" customWidth="1"/>
    <col min="10761" max="10761" width="33" style="76" customWidth="1"/>
    <col min="10762" max="10762" width="14.5703125" style="76" customWidth="1"/>
    <col min="10763" max="10763" width="7.7109375" style="76" customWidth="1"/>
    <col min="10764" max="10764" width="14.85546875" style="76" customWidth="1"/>
    <col min="10765" max="10765" width="11.7109375" style="76" customWidth="1"/>
    <col min="10766" max="10766" width="9" style="76" customWidth="1"/>
    <col min="10767" max="10767" width="16.5703125" style="76" customWidth="1"/>
    <col min="10768" max="10768" width="14.5703125" style="76" customWidth="1"/>
    <col min="10769" max="10769" width="4.42578125" style="76" customWidth="1"/>
    <col min="10770" max="10770" width="41.42578125" style="76" customWidth="1"/>
    <col min="10771" max="10771" width="13.5703125" style="76" customWidth="1"/>
    <col min="10772" max="10772" width="11.28515625" style="76" customWidth="1"/>
    <col min="10773" max="10777" width="0" style="76" hidden="1" customWidth="1"/>
    <col min="10778" max="10778" width="7" style="76" customWidth="1"/>
    <col min="10779" max="11008" width="9.140625" style="76"/>
    <col min="11009" max="11009" width="8.5703125" style="76" customWidth="1"/>
    <col min="11010" max="11010" width="20.5703125" style="76" customWidth="1"/>
    <col min="11011" max="11011" width="14.28515625" style="76" customWidth="1"/>
    <col min="11012" max="11012" width="17.140625" style="76" customWidth="1"/>
    <col min="11013" max="11013" width="13.42578125" style="76" customWidth="1"/>
    <col min="11014" max="11014" width="34.5703125" style="76" customWidth="1"/>
    <col min="11015" max="11015" width="35.7109375" style="76" customWidth="1"/>
    <col min="11016" max="11016" width="28.7109375" style="76" customWidth="1"/>
    <col min="11017" max="11017" width="33" style="76" customWidth="1"/>
    <col min="11018" max="11018" width="14.5703125" style="76" customWidth="1"/>
    <col min="11019" max="11019" width="7.7109375" style="76" customWidth="1"/>
    <col min="11020" max="11020" width="14.85546875" style="76" customWidth="1"/>
    <col min="11021" max="11021" width="11.7109375" style="76" customWidth="1"/>
    <col min="11022" max="11022" width="9" style="76" customWidth="1"/>
    <col min="11023" max="11023" width="16.5703125" style="76" customWidth="1"/>
    <col min="11024" max="11024" width="14.5703125" style="76" customWidth="1"/>
    <col min="11025" max="11025" width="4.42578125" style="76" customWidth="1"/>
    <col min="11026" max="11026" width="41.42578125" style="76" customWidth="1"/>
    <col min="11027" max="11027" width="13.5703125" style="76" customWidth="1"/>
    <col min="11028" max="11028" width="11.28515625" style="76" customWidth="1"/>
    <col min="11029" max="11033" width="0" style="76" hidden="1" customWidth="1"/>
    <col min="11034" max="11034" width="7" style="76" customWidth="1"/>
    <col min="11035" max="11264" width="9.140625" style="76"/>
    <col min="11265" max="11265" width="8.5703125" style="76" customWidth="1"/>
    <col min="11266" max="11266" width="20.5703125" style="76" customWidth="1"/>
    <col min="11267" max="11267" width="14.28515625" style="76" customWidth="1"/>
    <col min="11268" max="11268" width="17.140625" style="76" customWidth="1"/>
    <col min="11269" max="11269" width="13.42578125" style="76" customWidth="1"/>
    <col min="11270" max="11270" width="34.5703125" style="76" customWidth="1"/>
    <col min="11271" max="11271" width="35.7109375" style="76" customWidth="1"/>
    <col min="11272" max="11272" width="28.7109375" style="76" customWidth="1"/>
    <col min="11273" max="11273" width="33" style="76" customWidth="1"/>
    <col min="11274" max="11274" width="14.5703125" style="76" customWidth="1"/>
    <col min="11275" max="11275" width="7.7109375" style="76" customWidth="1"/>
    <col min="11276" max="11276" width="14.85546875" style="76" customWidth="1"/>
    <col min="11277" max="11277" width="11.7109375" style="76" customWidth="1"/>
    <col min="11278" max="11278" width="9" style="76" customWidth="1"/>
    <col min="11279" max="11279" width="16.5703125" style="76" customWidth="1"/>
    <col min="11280" max="11280" width="14.5703125" style="76" customWidth="1"/>
    <col min="11281" max="11281" width="4.42578125" style="76" customWidth="1"/>
    <col min="11282" max="11282" width="41.42578125" style="76" customWidth="1"/>
    <col min="11283" max="11283" width="13.5703125" style="76" customWidth="1"/>
    <col min="11284" max="11284" width="11.28515625" style="76" customWidth="1"/>
    <col min="11285" max="11289" width="0" style="76" hidden="1" customWidth="1"/>
    <col min="11290" max="11290" width="7" style="76" customWidth="1"/>
    <col min="11291" max="11520" width="9.140625" style="76"/>
    <col min="11521" max="11521" width="8.5703125" style="76" customWidth="1"/>
    <col min="11522" max="11522" width="20.5703125" style="76" customWidth="1"/>
    <col min="11523" max="11523" width="14.28515625" style="76" customWidth="1"/>
    <col min="11524" max="11524" width="17.140625" style="76" customWidth="1"/>
    <col min="11525" max="11525" width="13.42578125" style="76" customWidth="1"/>
    <col min="11526" max="11526" width="34.5703125" style="76" customWidth="1"/>
    <col min="11527" max="11527" width="35.7109375" style="76" customWidth="1"/>
    <col min="11528" max="11528" width="28.7109375" style="76" customWidth="1"/>
    <col min="11529" max="11529" width="33" style="76" customWidth="1"/>
    <col min="11530" max="11530" width="14.5703125" style="76" customWidth="1"/>
    <col min="11531" max="11531" width="7.7109375" style="76" customWidth="1"/>
    <col min="11532" max="11532" width="14.85546875" style="76" customWidth="1"/>
    <col min="11533" max="11533" width="11.7109375" style="76" customWidth="1"/>
    <col min="11534" max="11534" width="9" style="76" customWidth="1"/>
    <col min="11535" max="11535" width="16.5703125" style="76" customWidth="1"/>
    <col min="11536" max="11536" width="14.5703125" style="76" customWidth="1"/>
    <col min="11537" max="11537" width="4.42578125" style="76" customWidth="1"/>
    <col min="11538" max="11538" width="41.42578125" style="76" customWidth="1"/>
    <col min="11539" max="11539" width="13.5703125" style="76" customWidth="1"/>
    <col min="11540" max="11540" width="11.28515625" style="76" customWidth="1"/>
    <col min="11541" max="11545" width="0" style="76" hidden="1" customWidth="1"/>
    <col min="11546" max="11546" width="7" style="76" customWidth="1"/>
    <col min="11547" max="11776" width="9.140625" style="76"/>
    <col min="11777" max="11777" width="8.5703125" style="76" customWidth="1"/>
    <col min="11778" max="11778" width="20.5703125" style="76" customWidth="1"/>
    <col min="11779" max="11779" width="14.28515625" style="76" customWidth="1"/>
    <col min="11780" max="11780" width="17.140625" style="76" customWidth="1"/>
    <col min="11781" max="11781" width="13.42578125" style="76" customWidth="1"/>
    <col min="11782" max="11782" width="34.5703125" style="76" customWidth="1"/>
    <col min="11783" max="11783" width="35.7109375" style="76" customWidth="1"/>
    <col min="11784" max="11784" width="28.7109375" style="76" customWidth="1"/>
    <col min="11785" max="11785" width="33" style="76" customWidth="1"/>
    <col min="11786" max="11786" width="14.5703125" style="76" customWidth="1"/>
    <col min="11787" max="11787" width="7.7109375" style="76" customWidth="1"/>
    <col min="11788" max="11788" width="14.85546875" style="76" customWidth="1"/>
    <col min="11789" max="11789" width="11.7109375" style="76" customWidth="1"/>
    <col min="11790" max="11790" width="9" style="76" customWidth="1"/>
    <col min="11791" max="11791" width="16.5703125" style="76" customWidth="1"/>
    <col min="11792" max="11792" width="14.5703125" style="76" customWidth="1"/>
    <col min="11793" max="11793" width="4.42578125" style="76" customWidth="1"/>
    <col min="11794" max="11794" width="41.42578125" style="76" customWidth="1"/>
    <col min="11795" max="11795" width="13.5703125" style="76" customWidth="1"/>
    <col min="11796" max="11796" width="11.28515625" style="76" customWidth="1"/>
    <col min="11797" max="11801" width="0" style="76" hidden="1" customWidth="1"/>
    <col min="11802" max="11802" width="7" style="76" customWidth="1"/>
    <col min="11803" max="12032" width="9.140625" style="76"/>
    <col min="12033" max="12033" width="8.5703125" style="76" customWidth="1"/>
    <col min="12034" max="12034" width="20.5703125" style="76" customWidth="1"/>
    <col min="12035" max="12035" width="14.28515625" style="76" customWidth="1"/>
    <col min="12036" max="12036" width="17.140625" style="76" customWidth="1"/>
    <col min="12037" max="12037" width="13.42578125" style="76" customWidth="1"/>
    <col min="12038" max="12038" width="34.5703125" style="76" customWidth="1"/>
    <col min="12039" max="12039" width="35.7109375" style="76" customWidth="1"/>
    <col min="12040" max="12040" width="28.7109375" style="76" customWidth="1"/>
    <col min="12041" max="12041" width="33" style="76" customWidth="1"/>
    <col min="12042" max="12042" width="14.5703125" style="76" customWidth="1"/>
    <col min="12043" max="12043" width="7.7109375" style="76" customWidth="1"/>
    <col min="12044" max="12044" width="14.85546875" style="76" customWidth="1"/>
    <col min="12045" max="12045" width="11.7109375" style="76" customWidth="1"/>
    <col min="12046" max="12046" width="9" style="76" customWidth="1"/>
    <col min="12047" max="12047" width="16.5703125" style="76" customWidth="1"/>
    <col min="12048" max="12048" width="14.5703125" style="76" customWidth="1"/>
    <col min="12049" max="12049" width="4.42578125" style="76" customWidth="1"/>
    <col min="12050" max="12050" width="41.42578125" style="76" customWidth="1"/>
    <col min="12051" max="12051" width="13.5703125" style="76" customWidth="1"/>
    <col min="12052" max="12052" width="11.28515625" style="76" customWidth="1"/>
    <col min="12053" max="12057" width="0" style="76" hidden="1" customWidth="1"/>
    <col min="12058" max="12058" width="7" style="76" customWidth="1"/>
    <col min="12059" max="12288" width="9.140625" style="76"/>
    <col min="12289" max="12289" width="8.5703125" style="76" customWidth="1"/>
    <col min="12290" max="12290" width="20.5703125" style="76" customWidth="1"/>
    <col min="12291" max="12291" width="14.28515625" style="76" customWidth="1"/>
    <col min="12292" max="12292" width="17.140625" style="76" customWidth="1"/>
    <col min="12293" max="12293" width="13.42578125" style="76" customWidth="1"/>
    <col min="12294" max="12294" width="34.5703125" style="76" customWidth="1"/>
    <col min="12295" max="12295" width="35.7109375" style="76" customWidth="1"/>
    <col min="12296" max="12296" width="28.7109375" style="76" customWidth="1"/>
    <col min="12297" max="12297" width="33" style="76" customWidth="1"/>
    <col min="12298" max="12298" width="14.5703125" style="76" customWidth="1"/>
    <col min="12299" max="12299" width="7.7109375" style="76" customWidth="1"/>
    <col min="12300" max="12300" width="14.85546875" style="76" customWidth="1"/>
    <col min="12301" max="12301" width="11.7109375" style="76" customWidth="1"/>
    <col min="12302" max="12302" width="9" style="76" customWidth="1"/>
    <col min="12303" max="12303" width="16.5703125" style="76" customWidth="1"/>
    <col min="12304" max="12304" width="14.5703125" style="76" customWidth="1"/>
    <col min="12305" max="12305" width="4.42578125" style="76" customWidth="1"/>
    <col min="12306" max="12306" width="41.42578125" style="76" customWidth="1"/>
    <col min="12307" max="12307" width="13.5703125" style="76" customWidth="1"/>
    <col min="12308" max="12308" width="11.28515625" style="76" customWidth="1"/>
    <col min="12309" max="12313" width="0" style="76" hidden="1" customWidth="1"/>
    <col min="12314" max="12314" width="7" style="76" customWidth="1"/>
    <col min="12315" max="12544" width="9.140625" style="76"/>
    <col min="12545" max="12545" width="8.5703125" style="76" customWidth="1"/>
    <col min="12546" max="12546" width="20.5703125" style="76" customWidth="1"/>
    <col min="12547" max="12547" width="14.28515625" style="76" customWidth="1"/>
    <col min="12548" max="12548" width="17.140625" style="76" customWidth="1"/>
    <col min="12549" max="12549" width="13.42578125" style="76" customWidth="1"/>
    <col min="12550" max="12550" width="34.5703125" style="76" customWidth="1"/>
    <col min="12551" max="12551" width="35.7109375" style="76" customWidth="1"/>
    <col min="12552" max="12552" width="28.7109375" style="76" customWidth="1"/>
    <col min="12553" max="12553" width="33" style="76" customWidth="1"/>
    <col min="12554" max="12554" width="14.5703125" style="76" customWidth="1"/>
    <col min="12555" max="12555" width="7.7109375" style="76" customWidth="1"/>
    <col min="12556" max="12556" width="14.85546875" style="76" customWidth="1"/>
    <col min="12557" max="12557" width="11.7109375" style="76" customWidth="1"/>
    <col min="12558" max="12558" width="9" style="76" customWidth="1"/>
    <col min="12559" max="12559" width="16.5703125" style="76" customWidth="1"/>
    <col min="12560" max="12560" width="14.5703125" style="76" customWidth="1"/>
    <col min="12561" max="12561" width="4.42578125" style="76" customWidth="1"/>
    <col min="12562" max="12562" width="41.42578125" style="76" customWidth="1"/>
    <col min="12563" max="12563" width="13.5703125" style="76" customWidth="1"/>
    <col min="12564" max="12564" width="11.28515625" style="76" customWidth="1"/>
    <col min="12565" max="12569" width="0" style="76" hidden="1" customWidth="1"/>
    <col min="12570" max="12570" width="7" style="76" customWidth="1"/>
    <col min="12571" max="12800" width="9.140625" style="76"/>
    <col min="12801" max="12801" width="8.5703125" style="76" customWidth="1"/>
    <col min="12802" max="12802" width="20.5703125" style="76" customWidth="1"/>
    <col min="12803" max="12803" width="14.28515625" style="76" customWidth="1"/>
    <col min="12804" max="12804" width="17.140625" style="76" customWidth="1"/>
    <col min="12805" max="12805" width="13.42578125" style="76" customWidth="1"/>
    <col min="12806" max="12806" width="34.5703125" style="76" customWidth="1"/>
    <col min="12807" max="12807" width="35.7109375" style="76" customWidth="1"/>
    <col min="12808" max="12808" width="28.7109375" style="76" customWidth="1"/>
    <col min="12809" max="12809" width="33" style="76" customWidth="1"/>
    <col min="12810" max="12810" width="14.5703125" style="76" customWidth="1"/>
    <col min="12811" max="12811" width="7.7109375" style="76" customWidth="1"/>
    <col min="12812" max="12812" width="14.85546875" style="76" customWidth="1"/>
    <col min="12813" max="12813" width="11.7109375" style="76" customWidth="1"/>
    <col min="12814" max="12814" width="9" style="76" customWidth="1"/>
    <col min="12815" max="12815" width="16.5703125" style="76" customWidth="1"/>
    <col min="12816" max="12816" width="14.5703125" style="76" customWidth="1"/>
    <col min="12817" max="12817" width="4.42578125" style="76" customWidth="1"/>
    <col min="12818" max="12818" width="41.42578125" style="76" customWidth="1"/>
    <col min="12819" max="12819" width="13.5703125" style="76" customWidth="1"/>
    <col min="12820" max="12820" width="11.28515625" style="76" customWidth="1"/>
    <col min="12821" max="12825" width="0" style="76" hidden="1" customWidth="1"/>
    <col min="12826" max="12826" width="7" style="76" customWidth="1"/>
    <col min="12827" max="13056" width="9.140625" style="76"/>
    <col min="13057" max="13057" width="8.5703125" style="76" customWidth="1"/>
    <col min="13058" max="13058" width="20.5703125" style="76" customWidth="1"/>
    <col min="13059" max="13059" width="14.28515625" style="76" customWidth="1"/>
    <col min="13060" max="13060" width="17.140625" style="76" customWidth="1"/>
    <col min="13061" max="13061" width="13.42578125" style="76" customWidth="1"/>
    <col min="13062" max="13062" width="34.5703125" style="76" customWidth="1"/>
    <col min="13063" max="13063" width="35.7109375" style="76" customWidth="1"/>
    <col min="13064" max="13064" width="28.7109375" style="76" customWidth="1"/>
    <col min="13065" max="13065" width="33" style="76" customWidth="1"/>
    <col min="13066" max="13066" width="14.5703125" style="76" customWidth="1"/>
    <col min="13067" max="13067" width="7.7109375" style="76" customWidth="1"/>
    <col min="13068" max="13068" width="14.85546875" style="76" customWidth="1"/>
    <col min="13069" max="13069" width="11.7109375" style="76" customWidth="1"/>
    <col min="13070" max="13070" width="9" style="76" customWidth="1"/>
    <col min="13071" max="13071" width="16.5703125" style="76" customWidth="1"/>
    <col min="13072" max="13072" width="14.5703125" style="76" customWidth="1"/>
    <col min="13073" max="13073" width="4.42578125" style="76" customWidth="1"/>
    <col min="13074" max="13074" width="41.42578125" style="76" customWidth="1"/>
    <col min="13075" max="13075" width="13.5703125" style="76" customWidth="1"/>
    <col min="13076" max="13076" width="11.28515625" style="76" customWidth="1"/>
    <col min="13077" max="13081" width="0" style="76" hidden="1" customWidth="1"/>
    <col min="13082" max="13082" width="7" style="76" customWidth="1"/>
    <col min="13083" max="13312" width="9.140625" style="76"/>
    <col min="13313" max="13313" width="8.5703125" style="76" customWidth="1"/>
    <col min="13314" max="13314" width="20.5703125" style="76" customWidth="1"/>
    <col min="13315" max="13315" width="14.28515625" style="76" customWidth="1"/>
    <col min="13316" max="13316" width="17.140625" style="76" customWidth="1"/>
    <col min="13317" max="13317" width="13.42578125" style="76" customWidth="1"/>
    <col min="13318" max="13318" width="34.5703125" style="76" customWidth="1"/>
    <col min="13319" max="13319" width="35.7109375" style="76" customWidth="1"/>
    <col min="13320" max="13320" width="28.7109375" style="76" customWidth="1"/>
    <col min="13321" max="13321" width="33" style="76" customWidth="1"/>
    <col min="13322" max="13322" width="14.5703125" style="76" customWidth="1"/>
    <col min="13323" max="13323" width="7.7109375" style="76" customWidth="1"/>
    <col min="13324" max="13324" width="14.85546875" style="76" customWidth="1"/>
    <col min="13325" max="13325" width="11.7109375" style="76" customWidth="1"/>
    <col min="13326" max="13326" width="9" style="76" customWidth="1"/>
    <col min="13327" max="13327" width="16.5703125" style="76" customWidth="1"/>
    <col min="13328" max="13328" width="14.5703125" style="76" customWidth="1"/>
    <col min="13329" max="13329" width="4.42578125" style="76" customWidth="1"/>
    <col min="13330" max="13330" width="41.42578125" style="76" customWidth="1"/>
    <col min="13331" max="13331" width="13.5703125" style="76" customWidth="1"/>
    <col min="13332" max="13332" width="11.28515625" style="76" customWidth="1"/>
    <col min="13333" max="13337" width="0" style="76" hidden="1" customWidth="1"/>
    <col min="13338" max="13338" width="7" style="76" customWidth="1"/>
    <col min="13339" max="13568" width="9.140625" style="76"/>
    <col min="13569" max="13569" width="8.5703125" style="76" customWidth="1"/>
    <col min="13570" max="13570" width="20.5703125" style="76" customWidth="1"/>
    <col min="13571" max="13571" width="14.28515625" style="76" customWidth="1"/>
    <col min="13572" max="13572" width="17.140625" style="76" customWidth="1"/>
    <col min="13573" max="13573" width="13.42578125" style="76" customWidth="1"/>
    <col min="13574" max="13574" width="34.5703125" style="76" customWidth="1"/>
    <col min="13575" max="13575" width="35.7109375" style="76" customWidth="1"/>
    <col min="13576" max="13576" width="28.7109375" style="76" customWidth="1"/>
    <col min="13577" max="13577" width="33" style="76" customWidth="1"/>
    <col min="13578" max="13578" width="14.5703125" style="76" customWidth="1"/>
    <col min="13579" max="13579" width="7.7109375" style="76" customWidth="1"/>
    <col min="13580" max="13580" width="14.85546875" style="76" customWidth="1"/>
    <col min="13581" max="13581" width="11.7109375" style="76" customWidth="1"/>
    <col min="13582" max="13582" width="9" style="76" customWidth="1"/>
    <col min="13583" max="13583" width="16.5703125" style="76" customWidth="1"/>
    <col min="13584" max="13584" width="14.5703125" style="76" customWidth="1"/>
    <col min="13585" max="13585" width="4.42578125" style="76" customWidth="1"/>
    <col min="13586" max="13586" width="41.42578125" style="76" customWidth="1"/>
    <col min="13587" max="13587" width="13.5703125" style="76" customWidth="1"/>
    <col min="13588" max="13588" width="11.28515625" style="76" customWidth="1"/>
    <col min="13589" max="13593" width="0" style="76" hidden="1" customWidth="1"/>
    <col min="13594" max="13594" width="7" style="76" customWidth="1"/>
    <col min="13595" max="13824" width="9.140625" style="76"/>
    <col min="13825" max="13825" width="8.5703125" style="76" customWidth="1"/>
    <col min="13826" max="13826" width="20.5703125" style="76" customWidth="1"/>
    <col min="13827" max="13827" width="14.28515625" style="76" customWidth="1"/>
    <col min="13828" max="13828" width="17.140625" style="76" customWidth="1"/>
    <col min="13829" max="13829" width="13.42578125" style="76" customWidth="1"/>
    <col min="13830" max="13830" width="34.5703125" style="76" customWidth="1"/>
    <col min="13831" max="13831" width="35.7109375" style="76" customWidth="1"/>
    <col min="13832" max="13832" width="28.7109375" style="76" customWidth="1"/>
    <col min="13833" max="13833" width="33" style="76" customWidth="1"/>
    <col min="13834" max="13834" width="14.5703125" style="76" customWidth="1"/>
    <col min="13835" max="13835" width="7.7109375" style="76" customWidth="1"/>
    <col min="13836" max="13836" width="14.85546875" style="76" customWidth="1"/>
    <col min="13837" max="13837" width="11.7109375" style="76" customWidth="1"/>
    <col min="13838" max="13838" width="9" style="76" customWidth="1"/>
    <col min="13839" max="13839" width="16.5703125" style="76" customWidth="1"/>
    <col min="13840" max="13840" width="14.5703125" style="76" customWidth="1"/>
    <col min="13841" max="13841" width="4.42578125" style="76" customWidth="1"/>
    <col min="13842" max="13842" width="41.42578125" style="76" customWidth="1"/>
    <col min="13843" max="13843" width="13.5703125" style="76" customWidth="1"/>
    <col min="13844" max="13844" width="11.28515625" style="76" customWidth="1"/>
    <col min="13845" max="13849" width="0" style="76" hidden="1" customWidth="1"/>
    <col min="13850" max="13850" width="7" style="76" customWidth="1"/>
    <col min="13851" max="14080" width="9.140625" style="76"/>
    <col min="14081" max="14081" width="8.5703125" style="76" customWidth="1"/>
    <col min="14082" max="14082" width="20.5703125" style="76" customWidth="1"/>
    <col min="14083" max="14083" width="14.28515625" style="76" customWidth="1"/>
    <col min="14084" max="14084" width="17.140625" style="76" customWidth="1"/>
    <col min="14085" max="14085" width="13.42578125" style="76" customWidth="1"/>
    <col min="14086" max="14086" width="34.5703125" style="76" customWidth="1"/>
    <col min="14087" max="14087" width="35.7109375" style="76" customWidth="1"/>
    <col min="14088" max="14088" width="28.7109375" style="76" customWidth="1"/>
    <col min="14089" max="14089" width="33" style="76" customWidth="1"/>
    <col min="14090" max="14090" width="14.5703125" style="76" customWidth="1"/>
    <col min="14091" max="14091" width="7.7109375" style="76" customWidth="1"/>
    <col min="14092" max="14092" width="14.85546875" style="76" customWidth="1"/>
    <col min="14093" max="14093" width="11.7109375" style="76" customWidth="1"/>
    <col min="14094" max="14094" width="9" style="76" customWidth="1"/>
    <col min="14095" max="14095" width="16.5703125" style="76" customWidth="1"/>
    <col min="14096" max="14096" width="14.5703125" style="76" customWidth="1"/>
    <col min="14097" max="14097" width="4.42578125" style="76" customWidth="1"/>
    <col min="14098" max="14098" width="41.42578125" style="76" customWidth="1"/>
    <col min="14099" max="14099" width="13.5703125" style="76" customWidth="1"/>
    <col min="14100" max="14100" width="11.28515625" style="76" customWidth="1"/>
    <col min="14101" max="14105" width="0" style="76" hidden="1" customWidth="1"/>
    <col min="14106" max="14106" width="7" style="76" customWidth="1"/>
    <col min="14107" max="14336" width="9.140625" style="76"/>
    <col min="14337" max="14337" width="8.5703125" style="76" customWidth="1"/>
    <col min="14338" max="14338" width="20.5703125" style="76" customWidth="1"/>
    <col min="14339" max="14339" width="14.28515625" style="76" customWidth="1"/>
    <col min="14340" max="14340" width="17.140625" style="76" customWidth="1"/>
    <col min="14341" max="14341" width="13.42578125" style="76" customWidth="1"/>
    <col min="14342" max="14342" width="34.5703125" style="76" customWidth="1"/>
    <col min="14343" max="14343" width="35.7109375" style="76" customWidth="1"/>
    <col min="14344" max="14344" width="28.7109375" style="76" customWidth="1"/>
    <col min="14345" max="14345" width="33" style="76" customWidth="1"/>
    <col min="14346" max="14346" width="14.5703125" style="76" customWidth="1"/>
    <col min="14347" max="14347" width="7.7109375" style="76" customWidth="1"/>
    <col min="14348" max="14348" width="14.85546875" style="76" customWidth="1"/>
    <col min="14349" max="14349" width="11.7109375" style="76" customWidth="1"/>
    <col min="14350" max="14350" width="9" style="76" customWidth="1"/>
    <col min="14351" max="14351" width="16.5703125" style="76" customWidth="1"/>
    <col min="14352" max="14352" width="14.5703125" style="76" customWidth="1"/>
    <col min="14353" max="14353" width="4.42578125" style="76" customWidth="1"/>
    <col min="14354" max="14354" width="41.42578125" style="76" customWidth="1"/>
    <col min="14355" max="14355" width="13.5703125" style="76" customWidth="1"/>
    <col min="14356" max="14356" width="11.28515625" style="76" customWidth="1"/>
    <col min="14357" max="14361" width="0" style="76" hidden="1" customWidth="1"/>
    <col min="14362" max="14362" width="7" style="76" customWidth="1"/>
    <col min="14363" max="14592" width="9.140625" style="76"/>
    <col min="14593" max="14593" width="8.5703125" style="76" customWidth="1"/>
    <col min="14594" max="14594" width="20.5703125" style="76" customWidth="1"/>
    <col min="14595" max="14595" width="14.28515625" style="76" customWidth="1"/>
    <col min="14596" max="14596" width="17.140625" style="76" customWidth="1"/>
    <col min="14597" max="14597" width="13.42578125" style="76" customWidth="1"/>
    <col min="14598" max="14598" width="34.5703125" style="76" customWidth="1"/>
    <col min="14599" max="14599" width="35.7109375" style="76" customWidth="1"/>
    <col min="14600" max="14600" width="28.7109375" style="76" customWidth="1"/>
    <col min="14601" max="14601" width="33" style="76" customWidth="1"/>
    <col min="14602" max="14602" width="14.5703125" style="76" customWidth="1"/>
    <col min="14603" max="14603" width="7.7109375" style="76" customWidth="1"/>
    <col min="14604" max="14604" width="14.85546875" style="76" customWidth="1"/>
    <col min="14605" max="14605" width="11.7109375" style="76" customWidth="1"/>
    <col min="14606" max="14606" width="9" style="76" customWidth="1"/>
    <col min="14607" max="14607" width="16.5703125" style="76" customWidth="1"/>
    <col min="14608" max="14608" width="14.5703125" style="76" customWidth="1"/>
    <col min="14609" max="14609" width="4.42578125" style="76" customWidth="1"/>
    <col min="14610" max="14610" width="41.42578125" style="76" customWidth="1"/>
    <col min="14611" max="14611" width="13.5703125" style="76" customWidth="1"/>
    <col min="14612" max="14612" width="11.28515625" style="76" customWidth="1"/>
    <col min="14613" max="14617" width="0" style="76" hidden="1" customWidth="1"/>
    <col min="14618" max="14618" width="7" style="76" customWidth="1"/>
    <col min="14619" max="14848" width="9.140625" style="76"/>
    <col min="14849" max="14849" width="8.5703125" style="76" customWidth="1"/>
    <col min="14850" max="14850" width="20.5703125" style="76" customWidth="1"/>
    <col min="14851" max="14851" width="14.28515625" style="76" customWidth="1"/>
    <col min="14852" max="14852" width="17.140625" style="76" customWidth="1"/>
    <col min="14853" max="14853" width="13.42578125" style="76" customWidth="1"/>
    <col min="14854" max="14854" width="34.5703125" style="76" customWidth="1"/>
    <col min="14855" max="14855" width="35.7109375" style="76" customWidth="1"/>
    <col min="14856" max="14856" width="28.7109375" style="76" customWidth="1"/>
    <col min="14857" max="14857" width="33" style="76" customWidth="1"/>
    <col min="14858" max="14858" width="14.5703125" style="76" customWidth="1"/>
    <col min="14859" max="14859" width="7.7109375" style="76" customWidth="1"/>
    <col min="14860" max="14860" width="14.85546875" style="76" customWidth="1"/>
    <col min="14861" max="14861" width="11.7109375" style="76" customWidth="1"/>
    <col min="14862" max="14862" width="9" style="76" customWidth="1"/>
    <col min="14863" max="14863" width="16.5703125" style="76" customWidth="1"/>
    <col min="14864" max="14864" width="14.5703125" style="76" customWidth="1"/>
    <col min="14865" max="14865" width="4.42578125" style="76" customWidth="1"/>
    <col min="14866" max="14866" width="41.42578125" style="76" customWidth="1"/>
    <col min="14867" max="14867" width="13.5703125" style="76" customWidth="1"/>
    <col min="14868" max="14868" width="11.28515625" style="76" customWidth="1"/>
    <col min="14869" max="14873" width="0" style="76" hidden="1" customWidth="1"/>
    <col min="14874" max="14874" width="7" style="76" customWidth="1"/>
    <col min="14875" max="15104" width="9.140625" style="76"/>
    <col min="15105" max="15105" width="8.5703125" style="76" customWidth="1"/>
    <col min="15106" max="15106" width="20.5703125" style="76" customWidth="1"/>
    <col min="15107" max="15107" width="14.28515625" style="76" customWidth="1"/>
    <col min="15108" max="15108" width="17.140625" style="76" customWidth="1"/>
    <col min="15109" max="15109" width="13.42578125" style="76" customWidth="1"/>
    <col min="15110" max="15110" width="34.5703125" style="76" customWidth="1"/>
    <col min="15111" max="15111" width="35.7109375" style="76" customWidth="1"/>
    <col min="15112" max="15112" width="28.7109375" style="76" customWidth="1"/>
    <col min="15113" max="15113" width="33" style="76" customWidth="1"/>
    <col min="15114" max="15114" width="14.5703125" style="76" customWidth="1"/>
    <col min="15115" max="15115" width="7.7109375" style="76" customWidth="1"/>
    <col min="15116" max="15116" width="14.85546875" style="76" customWidth="1"/>
    <col min="15117" max="15117" width="11.7109375" style="76" customWidth="1"/>
    <col min="15118" max="15118" width="9" style="76" customWidth="1"/>
    <col min="15119" max="15119" width="16.5703125" style="76" customWidth="1"/>
    <col min="15120" max="15120" width="14.5703125" style="76" customWidth="1"/>
    <col min="15121" max="15121" width="4.42578125" style="76" customWidth="1"/>
    <col min="15122" max="15122" width="41.42578125" style="76" customWidth="1"/>
    <col min="15123" max="15123" width="13.5703125" style="76" customWidth="1"/>
    <col min="15124" max="15124" width="11.28515625" style="76" customWidth="1"/>
    <col min="15125" max="15129" width="0" style="76" hidden="1" customWidth="1"/>
    <col min="15130" max="15130" width="7" style="76" customWidth="1"/>
    <col min="15131" max="15360" width="9.140625" style="76"/>
    <col min="15361" max="15361" width="8.5703125" style="76" customWidth="1"/>
    <col min="15362" max="15362" width="20.5703125" style="76" customWidth="1"/>
    <col min="15363" max="15363" width="14.28515625" style="76" customWidth="1"/>
    <col min="15364" max="15364" width="17.140625" style="76" customWidth="1"/>
    <col min="15365" max="15365" width="13.42578125" style="76" customWidth="1"/>
    <col min="15366" max="15366" width="34.5703125" style="76" customWidth="1"/>
    <col min="15367" max="15367" width="35.7109375" style="76" customWidth="1"/>
    <col min="15368" max="15368" width="28.7109375" style="76" customWidth="1"/>
    <col min="15369" max="15369" width="33" style="76" customWidth="1"/>
    <col min="15370" max="15370" width="14.5703125" style="76" customWidth="1"/>
    <col min="15371" max="15371" width="7.7109375" style="76" customWidth="1"/>
    <col min="15372" max="15372" width="14.85546875" style="76" customWidth="1"/>
    <col min="15373" max="15373" width="11.7109375" style="76" customWidth="1"/>
    <col min="15374" max="15374" width="9" style="76" customWidth="1"/>
    <col min="15375" max="15375" width="16.5703125" style="76" customWidth="1"/>
    <col min="15376" max="15376" width="14.5703125" style="76" customWidth="1"/>
    <col min="15377" max="15377" width="4.42578125" style="76" customWidth="1"/>
    <col min="15378" max="15378" width="41.42578125" style="76" customWidth="1"/>
    <col min="15379" max="15379" width="13.5703125" style="76" customWidth="1"/>
    <col min="15380" max="15380" width="11.28515625" style="76" customWidth="1"/>
    <col min="15381" max="15385" width="0" style="76" hidden="1" customWidth="1"/>
    <col min="15386" max="15386" width="7" style="76" customWidth="1"/>
    <col min="15387" max="15616" width="9.140625" style="76"/>
    <col min="15617" max="15617" width="8.5703125" style="76" customWidth="1"/>
    <col min="15618" max="15618" width="20.5703125" style="76" customWidth="1"/>
    <col min="15619" max="15619" width="14.28515625" style="76" customWidth="1"/>
    <col min="15620" max="15620" width="17.140625" style="76" customWidth="1"/>
    <col min="15621" max="15621" width="13.42578125" style="76" customWidth="1"/>
    <col min="15622" max="15622" width="34.5703125" style="76" customWidth="1"/>
    <col min="15623" max="15623" width="35.7109375" style="76" customWidth="1"/>
    <col min="15624" max="15624" width="28.7109375" style="76" customWidth="1"/>
    <col min="15625" max="15625" width="33" style="76" customWidth="1"/>
    <col min="15626" max="15626" width="14.5703125" style="76" customWidth="1"/>
    <col min="15627" max="15627" width="7.7109375" style="76" customWidth="1"/>
    <col min="15628" max="15628" width="14.85546875" style="76" customWidth="1"/>
    <col min="15629" max="15629" width="11.7109375" style="76" customWidth="1"/>
    <col min="15630" max="15630" width="9" style="76" customWidth="1"/>
    <col min="15631" max="15631" width="16.5703125" style="76" customWidth="1"/>
    <col min="15632" max="15632" width="14.5703125" style="76" customWidth="1"/>
    <col min="15633" max="15633" width="4.42578125" style="76" customWidth="1"/>
    <col min="15634" max="15634" width="41.42578125" style="76" customWidth="1"/>
    <col min="15635" max="15635" width="13.5703125" style="76" customWidth="1"/>
    <col min="15636" max="15636" width="11.28515625" style="76" customWidth="1"/>
    <col min="15637" max="15641" width="0" style="76" hidden="1" customWidth="1"/>
    <col min="15642" max="15642" width="7" style="76" customWidth="1"/>
    <col min="15643" max="15872" width="9.140625" style="76"/>
    <col min="15873" max="15873" width="8.5703125" style="76" customWidth="1"/>
    <col min="15874" max="15874" width="20.5703125" style="76" customWidth="1"/>
    <col min="15875" max="15875" width="14.28515625" style="76" customWidth="1"/>
    <col min="15876" max="15876" width="17.140625" style="76" customWidth="1"/>
    <col min="15877" max="15877" width="13.42578125" style="76" customWidth="1"/>
    <col min="15878" max="15878" width="34.5703125" style="76" customWidth="1"/>
    <col min="15879" max="15879" width="35.7109375" style="76" customWidth="1"/>
    <col min="15880" max="15880" width="28.7109375" style="76" customWidth="1"/>
    <col min="15881" max="15881" width="33" style="76" customWidth="1"/>
    <col min="15882" max="15882" width="14.5703125" style="76" customWidth="1"/>
    <col min="15883" max="15883" width="7.7109375" style="76" customWidth="1"/>
    <col min="15884" max="15884" width="14.85546875" style="76" customWidth="1"/>
    <col min="15885" max="15885" width="11.7109375" style="76" customWidth="1"/>
    <col min="15886" max="15886" width="9" style="76" customWidth="1"/>
    <col min="15887" max="15887" width="16.5703125" style="76" customWidth="1"/>
    <col min="15888" max="15888" width="14.5703125" style="76" customWidth="1"/>
    <col min="15889" max="15889" width="4.42578125" style="76" customWidth="1"/>
    <col min="15890" max="15890" width="41.42578125" style="76" customWidth="1"/>
    <col min="15891" max="15891" width="13.5703125" style="76" customWidth="1"/>
    <col min="15892" max="15892" width="11.28515625" style="76" customWidth="1"/>
    <col min="15893" max="15897" width="0" style="76" hidden="1" customWidth="1"/>
    <col min="15898" max="15898" width="7" style="76" customWidth="1"/>
    <col min="15899" max="16128" width="9.140625" style="76"/>
    <col min="16129" max="16129" width="8.5703125" style="76" customWidth="1"/>
    <col min="16130" max="16130" width="20.5703125" style="76" customWidth="1"/>
    <col min="16131" max="16131" width="14.28515625" style="76" customWidth="1"/>
    <col min="16132" max="16132" width="17.140625" style="76" customWidth="1"/>
    <col min="16133" max="16133" width="13.42578125" style="76" customWidth="1"/>
    <col min="16134" max="16134" width="34.5703125" style="76" customWidth="1"/>
    <col min="16135" max="16135" width="35.7109375" style="76" customWidth="1"/>
    <col min="16136" max="16136" width="28.7109375" style="76" customWidth="1"/>
    <col min="16137" max="16137" width="33" style="76" customWidth="1"/>
    <col min="16138" max="16138" width="14.5703125" style="76" customWidth="1"/>
    <col min="16139" max="16139" width="7.7109375" style="76" customWidth="1"/>
    <col min="16140" max="16140" width="14.85546875" style="76" customWidth="1"/>
    <col min="16141" max="16141" width="11.7109375" style="76" customWidth="1"/>
    <col min="16142" max="16142" width="9" style="76" customWidth="1"/>
    <col min="16143" max="16143" width="16.5703125" style="76" customWidth="1"/>
    <col min="16144" max="16144" width="14.5703125" style="76" customWidth="1"/>
    <col min="16145" max="16145" width="4.42578125" style="76" customWidth="1"/>
    <col min="16146" max="16146" width="41.42578125" style="76" customWidth="1"/>
    <col min="16147" max="16147" width="13.5703125" style="76" customWidth="1"/>
    <col min="16148" max="16148" width="11.28515625" style="76" customWidth="1"/>
    <col min="16149" max="16153" width="0" style="76" hidden="1" customWidth="1"/>
    <col min="16154" max="16154" width="7" style="76" customWidth="1"/>
    <col min="16155" max="16384" width="9.140625" style="76"/>
  </cols>
  <sheetData>
    <row r="1" spans="1:28" x14ac:dyDescent="0.25">
      <c r="A1" s="72"/>
      <c r="B1" s="3"/>
      <c r="C1" s="4"/>
      <c r="D1" s="4"/>
      <c r="E1" s="4"/>
      <c r="F1" s="73"/>
      <c r="G1" s="3"/>
      <c r="H1" s="4"/>
      <c r="I1" s="4"/>
      <c r="J1" s="4"/>
      <c r="K1" s="4"/>
      <c r="L1" s="4"/>
      <c r="M1" s="4"/>
      <c r="N1" s="4"/>
      <c r="O1" s="74"/>
      <c r="P1" s="5"/>
      <c r="Q1" s="5"/>
      <c r="R1" s="75"/>
      <c r="S1" s="5"/>
      <c r="T1" s="5"/>
      <c r="U1" s="5"/>
      <c r="V1" s="5"/>
      <c r="W1" s="4"/>
      <c r="X1" s="4"/>
      <c r="Y1" s="4"/>
      <c r="Z1" s="74"/>
    </row>
    <row r="2" spans="1:28" ht="81" x14ac:dyDescent="0.25">
      <c r="A2" s="118" t="s">
        <v>89</v>
      </c>
      <c r="B2" s="119" t="s">
        <v>90</v>
      </c>
      <c r="C2" s="119" t="s">
        <v>91</v>
      </c>
      <c r="D2" s="119" t="s">
        <v>92</v>
      </c>
      <c r="E2" s="119" t="s">
        <v>93</v>
      </c>
      <c r="F2" s="119" t="s">
        <v>94</v>
      </c>
      <c r="G2" s="119" t="s">
        <v>95</v>
      </c>
      <c r="H2" s="119" t="s">
        <v>164</v>
      </c>
      <c r="I2" s="119" t="s">
        <v>165</v>
      </c>
      <c r="J2" s="229" t="s">
        <v>166</v>
      </c>
      <c r="K2" s="230"/>
      <c r="L2" s="230"/>
      <c r="M2" s="230"/>
      <c r="N2" s="231"/>
      <c r="O2" s="120" t="s">
        <v>99</v>
      </c>
      <c r="P2" s="120" t="s">
        <v>100</v>
      </c>
      <c r="Q2" s="120"/>
      <c r="R2" s="120" t="s">
        <v>101</v>
      </c>
      <c r="S2" s="120" t="s">
        <v>167</v>
      </c>
      <c r="T2" s="120" t="s">
        <v>168</v>
      </c>
      <c r="U2" s="232" t="s">
        <v>169</v>
      </c>
      <c r="V2" s="233"/>
      <c r="W2" s="233"/>
      <c r="X2" s="233"/>
      <c r="Y2" s="234"/>
      <c r="Z2" s="78"/>
      <c r="AA2" s="78"/>
      <c r="AB2" s="78"/>
    </row>
    <row r="3" spans="1:28" ht="41.25" thickBot="1" x14ac:dyDescent="0.3">
      <c r="A3" s="121"/>
      <c r="B3" s="122"/>
      <c r="C3" s="122"/>
      <c r="D3" s="122"/>
      <c r="E3" s="122"/>
      <c r="F3" s="123"/>
      <c r="G3" s="122"/>
      <c r="H3" s="122"/>
      <c r="I3" s="122"/>
      <c r="J3" s="119" t="s">
        <v>104</v>
      </c>
      <c r="K3" s="235" t="s">
        <v>105</v>
      </c>
      <c r="L3" s="236"/>
      <c r="M3" s="237"/>
      <c r="N3" s="124" t="s">
        <v>106</v>
      </c>
      <c r="O3" s="125"/>
      <c r="P3" s="125"/>
      <c r="Q3" s="125"/>
      <c r="R3" s="125"/>
      <c r="S3" s="125"/>
      <c r="T3" s="125"/>
      <c r="U3" s="77" t="s">
        <v>4</v>
      </c>
      <c r="V3" s="238" t="s">
        <v>6</v>
      </c>
      <c r="W3" s="239"/>
      <c r="X3" s="240"/>
      <c r="Y3" s="77" t="s">
        <v>5</v>
      </c>
      <c r="Z3" s="76"/>
    </row>
    <row r="4" spans="1:28" thickBot="1" x14ac:dyDescent="0.3">
      <c r="A4" s="79"/>
      <c r="B4" s="80"/>
      <c r="C4" s="80"/>
      <c r="D4" s="80"/>
      <c r="E4" s="80"/>
      <c r="F4" s="81"/>
      <c r="G4" s="80"/>
      <c r="H4" s="80"/>
      <c r="I4" s="80"/>
      <c r="J4" s="82"/>
      <c r="K4" s="83"/>
      <c r="L4" s="84"/>
      <c r="M4" s="85"/>
      <c r="N4" s="82"/>
      <c r="O4" s="6"/>
      <c r="P4" s="6"/>
      <c r="Q4" s="6"/>
      <c r="R4" s="6"/>
      <c r="S4" s="6"/>
      <c r="T4" s="6"/>
      <c r="U4" s="82"/>
      <c r="V4" s="83"/>
      <c r="W4" s="84"/>
      <c r="X4" s="85"/>
      <c r="Y4" s="83"/>
      <c r="Z4" s="76"/>
    </row>
    <row r="5" spans="1:28" ht="14.25" x14ac:dyDescent="0.25">
      <c r="A5" s="195">
        <v>1</v>
      </c>
      <c r="B5" s="174"/>
      <c r="C5" s="187"/>
      <c r="D5" s="187"/>
      <c r="E5" s="187"/>
      <c r="F5" s="198"/>
      <c r="G5" s="198"/>
      <c r="H5" s="187"/>
      <c r="I5" s="198"/>
      <c r="J5" s="177" t="s">
        <v>115</v>
      </c>
      <c r="K5" s="190" t="s">
        <v>116</v>
      </c>
      <c r="L5" s="191"/>
      <c r="M5" s="7" t="s">
        <v>117</v>
      </c>
      <c r="N5" s="192" t="s">
        <v>118</v>
      </c>
      <c r="O5" s="174"/>
      <c r="P5" s="174"/>
      <c r="Q5" s="35">
        <v>1</v>
      </c>
      <c r="R5" s="9"/>
      <c r="S5" s="40"/>
      <c r="T5" s="40"/>
      <c r="U5" s="177" t="s">
        <v>10</v>
      </c>
      <c r="V5" s="180" t="s">
        <v>8</v>
      </c>
      <c r="W5" s="181"/>
      <c r="X5" s="7" t="s">
        <v>117</v>
      </c>
      <c r="Y5" s="182" t="str">
        <f>IF(U5="Threat",IFERROR(VLOOKUP(X5&amp;MAX(VLOOKUP(X6,#REF!,3,FALSE),VLOOKUP(X7,#REF!,2,FALSE),VLOOKUP(X8,#REF!,2,FALSE),VLOOKUP(X9,#REF!,2,FALSE),VLOOKUP(X10,#REF!,2,FALSE),VLOOKUP(X11,#REF!,2,FALSE),VLOOKUP(X15,#REF!,2,FALSE),VLOOKUP(X16,#REF!,2,FALSE)),$A$1:$B$1,2,FALSE),"لا شيء"),IF(U5="Opportunity",IFERROR(VLOOKUP(X5&amp;MAX(VLOOKUP(X6,#REF!,5,FALSE),VLOOKUP(X7,#REF!,4,FALSE),VLOOKUP(X8,#REF!,2,FALSE),VLOOKUP(X9,#REF!,2,FALSE),VLOOKUP(X10,#REF!,2,FALSE),VLOOKUP(X11,#REF!,2,FALSE),VLOOKUP(X15,#REF!,2,FALSE),VLOOKUP(X16,#REF!,2,FALSE)),$A$1:$C$1,3,FALSE),"لا شيء"),"لا شيء"))</f>
        <v>لا شيء</v>
      </c>
      <c r="Z5" s="76"/>
    </row>
    <row r="6" spans="1:28" ht="14.25" x14ac:dyDescent="0.25">
      <c r="A6" s="196"/>
      <c r="B6" s="175"/>
      <c r="C6" s="188"/>
      <c r="D6" s="188"/>
      <c r="E6" s="188"/>
      <c r="F6" s="199"/>
      <c r="G6" s="199"/>
      <c r="H6" s="188"/>
      <c r="I6" s="199"/>
      <c r="J6" s="178"/>
      <c r="K6" s="185" t="s">
        <v>124</v>
      </c>
      <c r="L6" s="86" t="s">
        <v>125</v>
      </c>
      <c r="M6" s="9" t="s">
        <v>118</v>
      </c>
      <c r="N6" s="193"/>
      <c r="O6" s="175"/>
      <c r="P6" s="175"/>
      <c r="Q6" s="36">
        <v>2</v>
      </c>
      <c r="R6" s="9"/>
      <c r="S6" s="41"/>
      <c r="T6" s="41"/>
      <c r="U6" s="178"/>
      <c r="V6" s="185" t="s">
        <v>11</v>
      </c>
      <c r="W6" s="86" t="s">
        <v>12</v>
      </c>
      <c r="X6" s="9" t="s">
        <v>118</v>
      </c>
      <c r="Y6" s="183"/>
      <c r="Z6" s="76"/>
    </row>
    <row r="7" spans="1:28" ht="14.25" x14ac:dyDescent="0.25">
      <c r="A7" s="196"/>
      <c r="B7" s="175"/>
      <c r="C7" s="188"/>
      <c r="D7" s="188"/>
      <c r="E7" s="188"/>
      <c r="F7" s="199"/>
      <c r="G7" s="199"/>
      <c r="H7" s="188"/>
      <c r="I7" s="199"/>
      <c r="J7" s="178"/>
      <c r="K7" s="185"/>
      <c r="L7" s="86" t="s">
        <v>170</v>
      </c>
      <c r="M7" s="9" t="s">
        <v>118</v>
      </c>
      <c r="N7" s="193"/>
      <c r="O7" s="175"/>
      <c r="P7" s="175"/>
      <c r="Q7" s="36">
        <v>3</v>
      </c>
      <c r="R7" s="9"/>
      <c r="S7" s="41"/>
      <c r="T7" s="41"/>
      <c r="U7" s="178"/>
      <c r="V7" s="185"/>
      <c r="W7" s="86" t="s">
        <v>126</v>
      </c>
      <c r="X7" s="9" t="s">
        <v>118</v>
      </c>
      <c r="Y7" s="183"/>
      <c r="Z7" s="76"/>
    </row>
    <row r="8" spans="1:28" ht="14.25" x14ac:dyDescent="0.25">
      <c r="A8" s="196"/>
      <c r="B8" s="175"/>
      <c r="C8" s="188"/>
      <c r="D8" s="188"/>
      <c r="E8" s="188"/>
      <c r="F8" s="199"/>
      <c r="G8" s="199"/>
      <c r="H8" s="188"/>
      <c r="I8" s="199"/>
      <c r="J8" s="178"/>
      <c r="K8" s="185"/>
      <c r="L8" s="86" t="s">
        <v>128</v>
      </c>
      <c r="M8" s="9" t="s">
        <v>118</v>
      </c>
      <c r="N8" s="193"/>
      <c r="O8" s="175"/>
      <c r="P8" s="175"/>
      <c r="Q8" s="36">
        <v>4</v>
      </c>
      <c r="R8" s="9"/>
      <c r="S8" s="41"/>
      <c r="T8" s="41"/>
      <c r="U8" s="178"/>
      <c r="V8" s="185"/>
      <c r="W8" s="86" t="s">
        <v>170</v>
      </c>
      <c r="X8" s="9" t="s">
        <v>118</v>
      </c>
      <c r="Y8" s="183"/>
      <c r="Z8" s="76"/>
    </row>
    <row r="9" spans="1:28" ht="14.25" x14ac:dyDescent="0.25">
      <c r="A9" s="196"/>
      <c r="B9" s="175"/>
      <c r="C9" s="188"/>
      <c r="D9" s="188"/>
      <c r="E9" s="188"/>
      <c r="F9" s="199"/>
      <c r="G9" s="199"/>
      <c r="H9" s="188"/>
      <c r="I9" s="199"/>
      <c r="J9" s="178"/>
      <c r="K9" s="185"/>
      <c r="L9" s="86" t="s">
        <v>129</v>
      </c>
      <c r="M9" s="9" t="s">
        <v>118</v>
      </c>
      <c r="N9" s="193"/>
      <c r="O9" s="175"/>
      <c r="P9" s="175"/>
      <c r="Q9" s="36">
        <v>5</v>
      </c>
      <c r="R9" s="9"/>
      <c r="S9" s="41"/>
      <c r="T9" s="41"/>
      <c r="U9" s="178"/>
      <c r="V9" s="185"/>
      <c r="W9" s="86" t="s">
        <v>16</v>
      </c>
      <c r="X9" s="9" t="s">
        <v>118</v>
      </c>
      <c r="Y9" s="183"/>
      <c r="Z9" s="76"/>
    </row>
    <row r="10" spans="1:28" ht="14.25" x14ac:dyDescent="0.25">
      <c r="A10" s="196"/>
      <c r="B10" s="175"/>
      <c r="C10" s="188"/>
      <c r="D10" s="188"/>
      <c r="E10" s="188"/>
      <c r="F10" s="199"/>
      <c r="G10" s="199"/>
      <c r="H10" s="188"/>
      <c r="I10" s="199"/>
      <c r="J10" s="178"/>
      <c r="K10" s="185"/>
      <c r="L10" s="86" t="s">
        <v>159</v>
      </c>
      <c r="M10" s="9" t="s">
        <v>118</v>
      </c>
      <c r="N10" s="193"/>
      <c r="O10" s="175"/>
      <c r="P10" s="175"/>
      <c r="Q10" s="36">
        <v>6</v>
      </c>
      <c r="R10" s="9"/>
      <c r="S10" s="41"/>
      <c r="T10" s="41"/>
      <c r="U10" s="178"/>
      <c r="V10" s="185"/>
      <c r="W10" s="86" t="s">
        <v>17</v>
      </c>
      <c r="X10" s="9" t="s">
        <v>118</v>
      </c>
      <c r="Y10" s="183"/>
      <c r="Z10" s="76"/>
    </row>
    <row r="11" spans="1:28" thickBot="1" x14ac:dyDescent="0.3">
      <c r="A11" s="196"/>
      <c r="B11" s="175"/>
      <c r="C11" s="188"/>
      <c r="D11" s="188"/>
      <c r="E11" s="188"/>
      <c r="F11" s="199"/>
      <c r="G11" s="199"/>
      <c r="H11" s="188"/>
      <c r="I11" s="199"/>
      <c r="J11" s="178"/>
      <c r="K11" s="185"/>
      <c r="L11" s="86" t="s">
        <v>224</v>
      </c>
      <c r="M11" s="9" t="s">
        <v>118</v>
      </c>
      <c r="N11" s="193"/>
      <c r="O11" s="175"/>
      <c r="P11" s="175"/>
      <c r="Q11" s="36">
        <v>7</v>
      </c>
      <c r="R11" s="9"/>
      <c r="S11" s="41"/>
      <c r="T11" s="41"/>
      <c r="U11" s="178"/>
      <c r="V11" s="185"/>
      <c r="W11" s="86" t="s">
        <v>18</v>
      </c>
      <c r="X11" s="9" t="s">
        <v>118</v>
      </c>
      <c r="Y11" s="183"/>
      <c r="Z11" s="76"/>
    </row>
    <row r="12" spans="1:28" ht="14.25" x14ac:dyDescent="0.25">
      <c r="A12" s="196"/>
      <c r="B12" s="175"/>
      <c r="C12" s="188"/>
      <c r="D12" s="188"/>
      <c r="E12" s="188"/>
      <c r="F12" s="199"/>
      <c r="G12" s="199"/>
      <c r="H12" s="188"/>
      <c r="I12" s="199"/>
      <c r="J12" s="178"/>
      <c r="K12" s="185"/>
      <c r="L12" s="86" t="s">
        <v>265</v>
      </c>
      <c r="M12" s="99" t="s">
        <v>118</v>
      </c>
      <c r="N12" s="193"/>
      <c r="O12" s="175"/>
      <c r="P12" s="175"/>
      <c r="Q12" s="35">
        <v>8</v>
      </c>
      <c r="R12" s="99"/>
      <c r="S12" s="41"/>
      <c r="T12" s="41"/>
      <c r="U12" s="178"/>
      <c r="V12" s="185"/>
      <c r="W12" s="86"/>
      <c r="X12" s="9"/>
      <c r="Y12" s="183"/>
      <c r="Z12" s="76"/>
    </row>
    <row r="13" spans="1:28" ht="14.25" x14ac:dyDescent="0.25">
      <c r="A13" s="196"/>
      <c r="B13" s="175"/>
      <c r="C13" s="188"/>
      <c r="D13" s="188"/>
      <c r="E13" s="188"/>
      <c r="F13" s="199"/>
      <c r="G13" s="199"/>
      <c r="H13" s="188"/>
      <c r="I13" s="199"/>
      <c r="J13" s="178"/>
      <c r="K13" s="185"/>
      <c r="L13" s="86" t="s">
        <v>264</v>
      </c>
      <c r="M13" s="99" t="s">
        <v>118</v>
      </c>
      <c r="N13" s="193"/>
      <c r="O13" s="175"/>
      <c r="P13" s="175"/>
      <c r="Q13" s="36">
        <v>9</v>
      </c>
      <c r="R13" s="99"/>
      <c r="S13" s="41"/>
      <c r="T13" s="41"/>
      <c r="U13" s="178"/>
      <c r="V13" s="185"/>
      <c r="W13" s="86"/>
      <c r="X13" s="9"/>
      <c r="Y13" s="183"/>
      <c r="Z13" s="76"/>
    </row>
    <row r="14" spans="1:28" ht="14.25" x14ac:dyDescent="0.25">
      <c r="A14" s="196"/>
      <c r="B14" s="175"/>
      <c r="C14" s="188"/>
      <c r="D14" s="188"/>
      <c r="E14" s="188"/>
      <c r="F14" s="199"/>
      <c r="G14" s="199"/>
      <c r="H14" s="188"/>
      <c r="I14" s="199"/>
      <c r="J14" s="178"/>
      <c r="K14" s="185"/>
      <c r="L14" s="86" t="s">
        <v>130</v>
      </c>
      <c r="M14" s="99" t="s">
        <v>118</v>
      </c>
      <c r="N14" s="193"/>
      <c r="O14" s="175"/>
      <c r="P14" s="175"/>
      <c r="Q14" s="36">
        <v>10</v>
      </c>
      <c r="R14" s="99"/>
      <c r="S14" s="41"/>
      <c r="T14" s="41"/>
      <c r="U14" s="178"/>
      <c r="V14" s="185"/>
      <c r="W14" s="86"/>
      <c r="X14" s="9"/>
      <c r="Y14" s="183"/>
      <c r="Z14" s="76"/>
    </row>
    <row r="15" spans="1:28" ht="14.25" x14ac:dyDescent="0.25">
      <c r="A15" s="196"/>
      <c r="B15" s="175"/>
      <c r="C15" s="188"/>
      <c r="D15" s="188"/>
      <c r="E15" s="188"/>
      <c r="F15" s="199"/>
      <c r="G15" s="199"/>
      <c r="H15" s="188"/>
      <c r="I15" s="199"/>
      <c r="J15" s="178"/>
      <c r="K15" s="185"/>
      <c r="L15" s="86" t="s">
        <v>131</v>
      </c>
      <c r="M15" s="9" t="s">
        <v>118</v>
      </c>
      <c r="N15" s="193"/>
      <c r="O15" s="175"/>
      <c r="P15" s="175"/>
      <c r="Q15" s="36">
        <v>11</v>
      </c>
      <c r="R15" s="99"/>
      <c r="S15" s="41"/>
      <c r="T15" s="41"/>
      <c r="U15" s="178"/>
      <c r="V15" s="185"/>
      <c r="W15" s="86" t="s">
        <v>19</v>
      </c>
      <c r="X15" s="9" t="s">
        <v>118</v>
      </c>
      <c r="Y15" s="183"/>
      <c r="Z15" s="76"/>
    </row>
    <row r="16" spans="1:28" thickBot="1" x14ac:dyDescent="0.3">
      <c r="A16" s="197"/>
      <c r="B16" s="176"/>
      <c r="C16" s="189"/>
      <c r="D16" s="189"/>
      <c r="E16" s="189"/>
      <c r="F16" s="200"/>
      <c r="G16" s="200"/>
      <c r="H16" s="189"/>
      <c r="I16" s="200"/>
      <c r="J16" s="179"/>
      <c r="K16" s="186"/>
      <c r="L16" s="88" t="s">
        <v>258</v>
      </c>
      <c r="M16" s="10" t="s">
        <v>118</v>
      </c>
      <c r="N16" s="194"/>
      <c r="O16" s="176"/>
      <c r="P16" s="176"/>
      <c r="Q16" s="36">
        <v>12</v>
      </c>
      <c r="R16" s="10"/>
      <c r="S16" s="42"/>
      <c r="T16" s="42"/>
      <c r="U16" s="179"/>
      <c r="V16" s="186"/>
      <c r="W16" s="88" t="s">
        <v>20</v>
      </c>
      <c r="X16" s="10" t="s">
        <v>118</v>
      </c>
      <c r="Y16" s="184"/>
      <c r="Z16" s="76"/>
    </row>
    <row r="17" spans="1:26" ht="14.25" x14ac:dyDescent="0.25">
      <c r="A17" s="195">
        <v>2</v>
      </c>
      <c r="B17" s="174"/>
      <c r="C17" s="187"/>
      <c r="D17" s="187"/>
      <c r="E17" s="187"/>
      <c r="F17" s="198"/>
      <c r="G17" s="198"/>
      <c r="H17" s="187"/>
      <c r="I17" s="198"/>
      <c r="J17" s="177" t="s">
        <v>115</v>
      </c>
      <c r="K17" s="190" t="s">
        <v>116</v>
      </c>
      <c r="L17" s="191"/>
      <c r="M17" s="7" t="s">
        <v>117</v>
      </c>
      <c r="N17" s="192" t="s">
        <v>118</v>
      </c>
      <c r="O17" s="174"/>
      <c r="P17" s="174"/>
      <c r="Q17" s="35">
        <v>1</v>
      </c>
      <c r="R17" s="99"/>
      <c r="S17" s="43"/>
      <c r="T17" s="43"/>
      <c r="U17" s="177" t="s">
        <v>10</v>
      </c>
      <c r="V17" s="180" t="s">
        <v>8</v>
      </c>
      <c r="W17" s="181"/>
      <c r="X17" s="7" t="s">
        <v>117</v>
      </c>
      <c r="Y17" s="182" t="str">
        <f>IF(U17="Threat",IFERROR(VLOOKUP(X17&amp;MAX(VLOOKUP(X18,#REF!,3,FALSE),VLOOKUP(X19,#REF!,2,FALSE),VLOOKUP(X20,#REF!,2,FALSE),VLOOKUP(X21,#REF!,2,FALSE),VLOOKUP(X22,#REF!,2,FALSE),VLOOKUP(X23,#REF!,2,FALSE),VLOOKUP(X27,#REF!,2,FALSE),VLOOKUP(X28,#REF!,2,FALSE)),$A$1:$B$1,2,FALSE),"لا شيء"),IF(U17="Opportunity",IFERROR(VLOOKUP(X17&amp;MAX(VLOOKUP(X18,#REF!,5,FALSE),VLOOKUP(X19,#REF!,4,FALSE),VLOOKUP(X20,#REF!,2,FALSE),VLOOKUP(X21,#REF!,2,FALSE),VLOOKUP(X22,#REF!,2,FALSE),VLOOKUP(X23,#REF!,2,FALSE),VLOOKUP(X27,#REF!,2,FALSE),VLOOKUP(X28,#REF!,2,FALSE)),$A$1:$C$1,3,FALSE),"لا شيء"),"لا شيء"))</f>
        <v>لا شيء</v>
      </c>
      <c r="Z17" s="76"/>
    </row>
    <row r="18" spans="1:26" ht="14.25" x14ac:dyDescent="0.25">
      <c r="A18" s="196"/>
      <c r="B18" s="175"/>
      <c r="C18" s="188"/>
      <c r="D18" s="188"/>
      <c r="E18" s="188"/>
      <c r="F18" s="199"/>
      <c r="G18" s="199"/>
      <c r="H18" s="188"/>
      <c r="I18" s="199"/>
      <c r="J18" s="178"/>
      <c r="K18" s="185" t="s">
        <v>124</v>
      </c>
      <c r="L18" s="86" t="s">
        <v>125</v>
      </c>
      <c r="M18" s="99" t="s">
        <v>118</v>
      </c>
      <c r="N18" s="193"/>
      <c r="O18" s="175"/>
      <c r="P18" s="175"/>
      <c r="Q18" s="36">
        <v>2</v>
      </c>
      <c r="R18" s="99"/>
      <c r="S18" s="44"/>
      <c r="T18" s="44"/>
      <c r="U18" s="178"/>
      <c r="V18" s="185" t="s">
        <v>11</v>
      </c>
      <c r="W18" s="86" t="s">
        <v>12</v>
      </c>
      <c r="X18" s="99" t="s">
        <v>118</v>
      </c>
      <c r="Y18" s="183"/>
      <c r="Z18" s="76"/>
    </row>
    <row r="19" spans="1:26" ht="14.25" x14ac:dyDescent="0.25">
      <c r="A19" s="196"/>
      <c r="B19" s="175"/>
      <c r="C19" s="188"/>
      <c r="D19" s="188"/>
      <c r="E19" s="188"/>
      <c r="F19" s="199"/>
      <c r="G19" s="199"/>
      <c r="H19" s="188"/>
      <c r="I19" s="199"/>
      <c r="J19" s="178"/>
      <c r="K19" s="185"/>
      <c r="L19" s="86" t="s">
        <v>170</v>
      </c>
      <c r="M19" s="99" t="s">
        <v>118</v>
      </c>
      <c r="N19" s="193"/>
      <c r="O19" s="175"/>
      <c r="P19" s="175"/>
      <c r="Q19" s="36">
        <v>3</v>
      </c>
      <c r="R19" s="99"/>
      <c r="S19" s="44"/>
      <c r="T19" s="44"/>
      <c r="U19" s="178"/>
      <c r="V19" s="185"/>
      <c r="W19" s="86" t="s">
        <v>126</v>
      </c>
      <c r="X19" s="99" t="s">
        <v>118</v>
      </c>
      <c r="Y19" s="183"/>
      <c r="Z19" s="76"/>
    </row>
    <row r="20" spans="1:26" ht="14.25" x14ac:dyDescent="0.25">
      <c r="A20" s="196"/>
      <c r="B20" s="175"/>
      <c r="C20" s="188"/>
      <c r="D20" s="188"/>
      <c r="E20" s="188"/>
      <c r="F20" s="199"/>
      <c r="G20" s="199"/>
      <c r="H20" s="188"/>
      <c r="I20" s="199"/>
      <c r="J20" s="178"/>
      <c r="K20" s="185"/>
      <c r="L20" s="86" t="s">
        <v>128</v>
      </c>
      <c r="M20" s="99" t="s">
        <v>118</v>
      </c>
      <c r="N20" s="193"/>
      <c r="O20" s="175"/>
      <c r="P20" s="175"/>
      <c r="Q20" s="36">
        <v>4</v>
      </c>
      <c r="R20" s="99"/>
      <c r="S20" s="44"/>
      <c r="T20" s="44"/>
      <c r="U20" s="178"/>
      <c r="V20" s="185"/>
      <c r="W20" s="86" t="s">
        <v>170</v>
      </c>
      <c r="X20" s="99" t="s">
        <v>118</v>
      </c>
      <c r="Y20" s="183"/>
      <c r="Z20" s="76"/>
    </row>
    <row r="21" spans="1:26" ht="14.25" x14ac:dyDescent="0.25">
      <c r="A21" s="196"/>
      <c r="B21" s="175"/>
      <c r="C21" s="188"/>
      <c r="D21" s="188"/>
      <c r="E21" s="188"/>
      <c r="F21" s="199"/>
      <c r="G21" s="199"/>
      <c r="H21" s="188"/>
      <c r="I21" s="199"/>
      <c r="J21" s="178"/>
      <c r="K21" s="185"/>
      <c r="L21" s="86" t="s">
        <v>129</v>
      </c>
      <c r="M21" s="99" t="s">
        <v>118</v>
      </c>
      <c r="N21" s="193"/>
      <c r="O21" s="175"/>
      <c r="P21" s="175"/>
      <c r="Q21" s="36">
        <v>5</v>
      </c>
      <c r="R21" s="99"/>
      <c r="S21" s="44"/>
      <c r="T21" s="44"/>
      <c r="U21" s="178"/>
      <c r="V21" s="185"/>
      <c r="W21" s="86" t="s">
        <v>16</v>
      </c>
      <c r="X21" s="99" t="s">
        <v>118</v>
      </c>
      <c r="Y21" s="183"/>
      <c r="Z21" s="76"/>
    </row>
    <row r="22" spans="1:26" ht="14.25" x14ac:dyDescent="0.25">
      <c r="A22" s="196"/>
      <c r="B22" s="175"/>
      <c r="C22" s="188"/>
      <c r="D22" s="188"/>
      <c r="E22" s="188"/>
      <c r="F22" s="199"/>
      <c r="G22" s="199"/>
      <c r="H22" s="188"/>
      <c r="I22" s="199"/>
      <c r="J22" s="178"/>
      <c r="K22" s="185"/>
      <c r="L22" s="86" t="s">
        <v>159</v>
      </c>
      <c r="M22" s="99" t="s">
        <v>118</v>
      </c>
      <c r="N22" s="193"/>
      <c r="O22" s="175"/>
      <c r="P22" s="175"/>
      <c r="Q22" s="36">
        <v>6</v>
      </c>
      <c r="R22" s="99"/>
      <c r="S22" s="44"/>
      <c r="T22" s="44"/>
      <c r="U22" s="178"/>
      <c r="V22" s="185"/>
      <c r="W22" s="86" t="s">
        <v>17</v>
      </c>
      <c r="X22" s="99" t="s">
        <v>118</v>
      </c>
      <c r="Y22" s="183"/>
      <c r="Z22" s="76"/>
    </row>
    <row r="23" spans="1:26" thickBot="1" x14ac:dyDescent="0.3">
      <c r="A23" s="196"/>
      <c r="B23" s="175"/>
      <c r="C23" s="188"/>
      <c r="D23" s="188"/>
      <c r="E23" s="188"/>
      <c r="F23" s="199"/>
      <c r="G23" s="199"/>
      <c r="H23" s="188"/>
      <c r="I23" s="199"/>
      <c r="J23" s="178"/>
      <c r="K23" s="185"/>
      <c r="L23" s="86" t="s">
        <v>224</v>
      </c>
      <c r="M23" s="99" t="s">
        <v>118</v>
      </c>
      <c r="N23" s="193"/>
      <c r="O23" s="175"/>
      <c r="P23" s="175"/>
      <c r="Q23" s="36">
        <v>7</v>
      </c>
      <c r="R23" s="99"/>
      <c r="S23" s="44"/>
      <c r="T23" s="44"/>
      <c r="U23" s="178"/>
      <c r="V23" s="185"/>
      <c r="W23" s="86" t="s">
        <v>18</v>
      </c>
      <c r="X23" s="99" t="s">
        <v>118</v>
      </c>
      <c r="Y23" s="183"/>
      <c r="Z23" s="76"/>
    </row>
    <row r="24" spans="1:26" ht="14.25" x14ac:dyDescent="0.25">
      <c r="A24" s="196"/>
      <c r="B24" s="175"/>
      <c r="C24" s="188"/>
      <c r="D24" s="188"/>
      <c r="E24" s="188"/>
      <c r="F24" s="199"/>
      <c r="G24" s="199"/>
      <c r="H24" s="188"/>
      <c r="I24" s="199"/>
      <c r="J24" s="178"/>
      <c r="K24" s="185"/>
      <c r="L24" s="86" t="s">
        <v>265</v>
      </c>
      <c r="M24" s="99" t="s">
        <v>118</v>
      </c>
      <c r="N24" s="193"/>
      <c r="O24" s="175"/>
      <c r="P24" s="175"/>
      <c r="Q24" s="35">
        <v>8</v>
      </c>
      <c r="R24" s="99"/>
      <c r="S24" s="44"/>
      <c r="T24" s="44"/>
      <c r="U24" s="178"/>
      <c r="V24" s="185"/>
      <c r="W24" s="86"/>
      <c r="X24" s="99"/>
      <c r="Y24" s="183"/>
      <c r="Z24" s="76"/>
    </row>
    <row r="25" spans="1:26" ht="14.25" x14ac:dyDescent="0.25">
      <c r="A25" s="196"/>
      <c r="B25" s="175"/>
      <c r="C25" s="188"/>
      <c r="D25" s="188"/>
      <c r="E25" s="188"/>
      <c r="F25" s="199"/>
      <c r="G25" s="199"/>
      <c r="H25" s="188"/>
      <c r="I25" s="199"/>
      <c r="J25" s="178"/>
      <c r="K25" s="185"/>
      <c r="L25" s="86" t="s">
        <v>264</v>
      </c>
      <c r="M25" s="99" t="s">
        <v>118</v>
      </c>
      <c r="N25" s="193"/>
      <c r="O25" s="175"/>
      <c r="P25" s="175"/>
      <c r="Q25" s="36">
        <v>9</v>
      </c>
      <c r="R25" s="99"/>
      <c r="S25" s="44"/>
      <c r="T25" s="44"/>
      <c r="U25" s="178"/>
      <c r="V25" s="185"/>
      <c r="W25" s="86"/>
      <c r="X25" s="99"/>
      <c r="Y25" s="183"/>
      <c r="Z25" s="76"/>
    </row>
    <row r="26" spans="1:26" ht="14.25" x14ac:dyDescent="0.25">
      <c r="A26" s="196"/>
      <c r="B26" s="175"/>
      <c r="C26" s="188"/>
      <c r="D26" s="188"/>
      <c r="E26" s="188"/>
      <c r="F26" s="199"/>
      <c r="G26" s="199"/>
      <c r="H26" s="188"/>
      <c r="I26" s="199"/>
      <c r="J26" s="178"/>
      <c r="K26" s="185"/>
      <c r="L26" s="86" t="s">
        <v>130</v>
      </c>
      <c r="M26" s="99" t="s">
        <v>118</v>
      </c>
      <c r="N26" s="193"/>
      <c r="O26" s="175"/>
      <c r="P26" s="175"/>
      <c r="Q26" s="36">
        <v>10</v>
      </c>
      <c r="R26" s="99"/>
      <c r="S26" s="44"/>
      <c r="T26" s="44"/>
      <c r="U26" s="178"/>
      <c r="V26" s="185"/>
      <c r="W26" s="86"/>
      <c r="X26" s="99"/>
      <c r="Y26" s="183"/>
      <c r="Z26" s="76"/>
    </row>
    <row r="27" spans="1:26" ht="14.25" x14ac:dyDescent="0.25">
      <c r="A27" s="196"/>
      <c r="B27" s="175"/>
      <c r="C27" s="188"/>
      <c r="D27" s="188"/>
      <c r="E27" s="188"/>
      <c r="F27" s="199"/>
      <c r="G27" s="199"/>
      <c r="H27" s="188"/>
      <c r="I27" s="199"/>
      <c r="J27" s="178"/>
      <c r="K27" s="185"/>
      <c r="L27" s="86" t="s">
        <v>131</v>
      </c>
      <c r="M27" s="99" t="s">
        <v>118</v>
      </c>
      <c r="N27" s="193"/>
      <c r="O27" s="175"/>
      <c r="P27" s="175"/>
      <c r="Q27" s="36">
        <v>11</v>
      </c>
      <c r="R27" s="99"/>
      <c r="S27" s="44"/>
      <c r="T27" s="44"/>
      <c r="U27" s="178"/>
      <c r="V27" s="185"/>
      <c r="W27" s="86" t="s">
        <v>19</v>
      </c>
      <c r="X27" s="99" t="s">
        <v>118</v>
      </c>
      <c r="Y27" s="183"/>
      <c r="Z27" s="76"/>
    </row>
    <row r="28" spans="1:26" thickBot="1" x14ac:dyDescent="0.3">
      <c r="A28" s="197"/>
      <c r="B28" s="176"/>
      <c r="C28" s="189"/>
      <c r="D28" s="189"/>
      <c r="E28" s="189"/>
      <c r="F28" s="200"/>
      <c r="G28" s="200"/>
      <c r="H28" s="189"/>
      <c r="I28" s="200"/>
      <c r="J28" s="179"/>
      <c r="K28" s="186"/>
      <c r="L28" s="88" t="s">
        <v>258</v>
      </c>
      <c r="M28" s="100" t="s">
        <v>118</v>
      </c>
      <c r="N28" s="194"/>
      <c r="O28" s="176"/>
      <c r="P28" s="176"/>
      <c r="Q28" s="36">
        <v>12</v>
      </c>
      <c r="R28" s="100"/>
      <c r="S28" s="45"/>
      <c r="T28" s="45"/>
      <c r="U28" s="179"/>
      <c r="V28" s="186"/>
      <c r="W28" s="88" t="s">
        <v>20</v>
      </c>
      <c r="X28" s="100" t="s">
        <v>118</v>
      </c>
      <c r="Y28" s="184"/>
      <c r="Z28" s="76"/>
    </row>
    <row r="29" spans="1:26" ht="14.25" x14ac:dyDescent="0.25">
      <c r="A29" s="195">
        <v>3</v>
      </c>
      <c r="B29" s="174"/>
      <c r="C29" s="187"/>
      <c r="D29" s="187"/>
      <c r="E29" s="187"/>
      <c r="F29" s="198"/>
      <c r="G29" s="198"/>
      <c r="H29" s="187"/>
      <c r="I29" s="198"/>
      <c r="J29" s="177" t="s">
        <v>115</v>
      </c>
      <c r="K29" s="190" t="s">
        <v>116</v>
      </c>
      <c r="L29" s="191"/>
      <c r="M29" s="7" t="s">
        <v>117</v>
      </c>
      <c r="N29" s="192" t="s">
        <v>118</v>
      </c>
      <c r="O29" s="174"/>
      <c r="P29" s="174"/>
      <c r="Q29" s="35">
        <v>1</v>
      </c>
      <c r="R29" s="99"/>
      <c r="S29" s="43"/>
      <c r="T29" s="43"/>
      <c r="U29" s="177" t="s">
        <v>10</v>
      </c>
      <c r="V29" s="180" t="s">
        <v>8</v>
      </c>
      <c r="W29" s="181"/>
      <c r="X29" s="7" t="s">
        <v>117</v>
      </c>
      <c r="Y29" s="182" t="str">
        <f>IF(U29="Threat",IFERROR(VLOOKUP(X29&amp;MAX(VLOOKUP(X30,#REF!,3,FALSE),VLOOKUP(X31,#REF!,2,FALSE),VLOOKUP(X32,#REF!,2,FALSE),VLOOKUP(X33,#REF!,2,FALSE),VLOOKUP(X34,#REF!,2,FALSE),VLOOKUP(X35,#REF!,2,FALSE),VLOOKUP(X39,#REF!,2,FALSE),VLOOKUP(X40,#REF!,2,FALSE)),$A$1:$B$1,2,FALSE),"لا شيء"),IF(U29="Opportunity",IFERROR(VLOOKUP(X29&amp;MAX(VLOOKUP(X30,#REF!,5,FALSE),VLOOKUP(X31,#REF!,4,FALSE),VLOOKUP(X32,#REF!,2,FALSE),VLOOKUP(X33,#REF!,2,FALSE),VLOOKUP(X34,#REF!,2,FALSE),VLOOKUP(X35,#REF!,2,FALSE),VLOOKUP(X39,#REF!,2,FALSE),VLOOKUP(X40,#REF!,2,FALSE)),$A$1:$C$1,3,FALSE),"لا شيء"),"لا شيء"))</f>
        <v>لا شيء</v>
      </c>
      <c r="Z29" s="76"/>
    </row>
    <row r="30" spans="1:26" ht="14.25" x14ac:dyDescent="0.25">
      <c r="A30" s="196"/>
      <c r="B30" s="175"/>
      <c r="C30" s="188"/>
      <c r="D30" s="188"/>
      <c r="E30" s="188"/>
      <c r="F30" s="199"/>
      <c r="G30" s="199"/>
      <c r="H30" s="188"/>
      <c r="I30" s="199"/>
      <c r="J30" s="178"/>
      <c r="K30" s="185" t="s">
        <v>124</v>
      </c>
      <c r="L30" s="86" t="s">
        <v>125</v>
      </c>
      <c r="M30" s="99" t="s">
        <v>118</v>
      </c>
      <c r="N30" s="193"/>
      <c r="O30" s="175"/>
      <c r="P30" s="175"/>
      <c r="Q30" s="36">
        <v>2</v>
      </c>
      <c r="R30" s="99"/>
      <c r="S30" s="44"/>
      <c r="T30" s="44"/>
      <c r="U30" s="178"/>
      <c r="V30" s="185" t="s">
        <v>11</v>
      </c>
      <c r="W30" s="86" t="s">
        <v>12</v>
      </c>
      <c r="X30" s="99" t="s">
        <v>118</v>
      </c>
      <c r="Y30" s="183"/>
      <c r="Z30" s="76"/>
    </row>
    <row r="31" spans="1:26" ht="14.25" x14ac:dyDescent="0.25">
      <c r="A31" s="196"/>
      <c r="B31" s="175"/>
      <c r="C31" s="188"/>
      <c r="D31" s="188"/>
      <c r="E31" s="188"/>
      <c r="F31" s="199"/>
      <c r="G31" s="199"/>
      <c r="H31" s="188"/>
      <c r="I31" s="199"/>
      <c r="J31" s="178"/>
      <c r="K31" s="185"/>
      <c r="L31" s="86" t="s">
        <v>170</v>
      </c>
      <c r="M31" s="99" t="s">
        <v>118</v>
      </c>
      <c r="N31" s="193"/>
      <c r="O31" s="175"/>
      <c r="P31" s="175"/>
      <c r="Q31" s="36">
        <v>3</v>
      </c>
      <c r="R31" s="99"/>
      <c r="S31" s="44"/>
      <c r="T31" s="44"/>
      <c r="U31" s="178"/>
      <c r="V31" s="185"/>
      <c r="W31" s="86" t="s">
        <v>126</v>
      </c>
      <c r="X31" s="99" t="s">
        <v>118</v>
      </c>
      <c r="Y31" s="183"/>
      <c r="Z31" s="76"/>
    </row>
    <row r="32" spans="1:26" ht="14.25" x14ac:dyDescent="0.25">
      <c r="A32" s="196"/>
      <c r="B32" s="175"/>
      <c r="C32" s="188"/>
      <c r="D32" s="188"/>
      <c r="E32" s="188"/>
      <c r="F32" s="199"/>
      <c r="G32" s="199"/>
      <c r="H32" s="188"/>
      <c r="I32" s="199"/>
      <c r="J32" s="178"/>
      <c r="K32" s="185"/>
      <c r="L32" s="86" t="s">
        <v>128</v>
      </c>
      <c r="M32" s="99" t="s">
        <v>118</v>
      </c>
      <c r="N32" s="193"/>
      <c r="O32" s="175"/>
      <c r="P32" s="175"/>
      <c r="Q32" s="36">
        <v>4</v>
      </c>
      <c r="R32" s="99"/>
      <c r="S32" s="44"/>
      <c r="T32" s="44"/>
      <c r="U32" s="178"/>
      <c r="V32" s="185"/>
      <c r="W32" s="86" t="s">
        <v>170</v>
      </c>
      <c r="X32" s="99" t="s">
        <v>118</v>
      </c>
      <c r="Y32" s="183"/>
      <c r="Z32" s="76"/>
    </row>
    <row r="33" spans="1:26" ht="14.25" x14ac:dyDescent="0.25">
      <c r="A33" s="196"/>
      <c r="B33" s="175"/>
      <c r="C33" s="188"/>
      <c r="D33" s="188"/>
      <c r="E33" s="188"/>
      <c r="F33" s="199"/>
      <c r="G33" s="199"/>
      <c r="H33" s="188"/>
      <c r="I33" s="199"/>
      <c r="J33" s="178"/>
      <c r="K33" s="185"/>
      <c r="L33" s="86" t="s">
        <v>129</v>
      </c>
      <c r="M33" s="99" t="s">
        <v>118</v>
      </c>
      <c r="N33" s="193"/>
      <c r="O33" s="175"/>
      <c r="P33" s="175"/>
      <c r="Q33" s="36">
        <v>5</v>
      </c>
      <c r="R33" s="99"/>
      <c r="S33" s="44"/>
      <c r="T33" s="44"/>
      <c r="U33" s="178"/>
      <c r="V33" s="185"/>
      <c r="W33" s="86" t="s">
        <v>16</v>
      </c>
      <c r="X33" s="99" t="s">
        <v>118</v>
      </c>
      <c r="Y33" s="183"/>
      <c r="Z33" s="76"/>
    </row>
    <row r="34" spans="1:26" ht="14.25" x14ac:dyDescent="0.25">
      <c r="A34" s="196"/>
      <c r="B34" s="175"/>
      <c r="C34" s="188"/>
      <c r="D34" s="188"/>
      <c r="E34" s="188"/>
      <c r="F34" s="199"/>
      <c r="G34" s="199"/>
      <c r="H34" s="188"/>
      <c r="I34" s="199"/>
      <c r="J34" s="178"/>
      <c r="K34" s="185"/>
      <c r="L34" s="86" t="s">
        <v>159</v>
      </c>
      <c r="M34" s="99" t="s">
        <v>118</v>
      </c>
      <c r="N34" s="193"/>
      <c r="O34" s="175"/>
      <c r="P34" s="175"/>
      <c r="Q34" s="36">
        <v>6</v>
      </c>
      <c r="R34" s="99"/>
      <c r="S34" s="44"/>
      <c r="T34" s="44"/>
      <c r="U34" s="178"/>
      <c r="V34" s="185"/>
      <c r="W34" s="86" t="s">
        <v>17</v>
      </c>
      <c r="X34" s="99" t="s">
        <v>118</v>
      </c>
      <c r="Y34" s="183"/>
      <c r="Z34" s="76"/>
    </row>
    <row r="35" spans="1:26" thickBot="1" x14ac:dyDescent="0.3">
      <c r="A35" s="196"/>
      <c r="B35" s="175"/>
      <c r="C35" s="188"/>
      <c r="D35" s="188"/>
      <c r="E35" s="188"/>
      <c r="F35" s="199"/>
      <c r="G35" s="199"/>
      <c r="H35" s="188"/>
      <c r="I35" s="199"/>
      <c r="J35" s="178"/>
      <c r="K35" s="185"/>
      <c r="L35" s="86" t="s">
        <v>224</v>
      </c>
      <c r="M35" s="99" t="s">
        <v>118</v>
      </c>
      <c r="N35" s="193"/>
      <c r="O35" s="175"/>
      <c r="P35" s="175"/>
      <c r="Q35" s="36">
        <v>7</v>
      </c>
      <c r="R35" s="99"/>
      <c r="S35" s="44"/>
      <c r="T35" s="44"/>
      <c r="U35" s="178"/>
      <c r="V35" s="185"/>
      <c r="W35" s="86" t="s">
        <v>18</v>
      </c>
      <c r="X35" s="99" t="s">
        <v>118</v>
      </c>
      <c r="Y35" s="183"/>
      <c r="Z35" s="76"/>
    </row>
    <row r="36" spans="1:26" ht="14.25" x14ac:dyDescent="0.25">
      <c r="A36" s="196"/>
      <c r="B36" s="175"/>
      <c r="C36" s="188"/>
      <c r="D36" s="188"/>
      <c r="E36" s="188"/>
      <c r="F36" s="199"/>
      <c r="G36" s="199"/>
      <c r="H36" s="188"/>
      <c r="I36" s="199"/>
      <c r="J36" s="178"/>
      <c r="K36" s="185"/>
      <c r="L36" s="86" t="s">
        <v>265</v>
      </c>
      <c r="M36" s="99" t="s">
        <v>118</v>
      </c>
      <c r="N36" s="193"/>
      <c r="O36" s="175"/>
      <c r="P36" s="175"/>
      <c r="Q36" s="35">
        <v>8</v>
      </c>
      <c r="R36" s="99"/>
      <c r="S36" s="44"/>
      <c r="T36" s="44"/>
      <c r="U36" s="178"/>
      <c r="V36" s="185"/>
      <c r="W36" s="86"/>
      <c r="X36" s="99"/>
      <c r="Y36" s="183"/>
      <c r="Z36" s="76"/>
    </row>
    <row r="37" spans="1:26" ht="14.25" x14ac:dyDescent="0.25">
      <c r="A37" s="196"/>
      <c r="B37" s="175"/>
      <c r="C37" s="188"/>
      <c r="D37" s="188"/>
      <c r="E37" s="188"/>
      <c r="F37" s="199"/>
      <c r="G37" s="199"/>
      <c r="H37" s="188"/>
      <c r="I37" s="199"/>
      <c r="J37" s="178"/>
      <c r="K37" s="185"/>
      <c r="L37" s="86" t="s">
        <v>264</v>
      </c>
      <c r="M37" s="99" t="s">
        <v>118</v>
      </c>
      <c r="N37" s="193"/>
      <c r="O37" s="175"/>
      <c r="P37" s="175"/>
      <c r="Q37" s="36">
        <v>9</v>
      </c>
      <c r="R37" s="99"/>
      <c r="S37" s="44"/>
      <c r="T37" s="44"/>
      <c r="U37" s="178"/>
      <c r="V37" s="185"/>
      <c r="W37" s="86"/>
      <c r="X37" s="99"/>
      <c r="Y37" s="183"/>
      <c r="Z37" s="76"/>
    </row>
    <row r="38" spans="1:26" ht="14.25" x14ac:dyDescent="0.25">
      <c r="A38" s="196"/>
      <c r="B38" s="175"/>
      <c r="C38" s="188"/>
      <c r="D38" s="188"/>
      <c r="E38" s="188"/>
      <c r="F38" s="199"/>
      <c r="G38" s="199"/>
      <c r="H38" s="188"/>
      <c r="I38" s="199"/>
      <c r="J38" s="178"/>
      <c r="K38" s="185"/>
      <c r="L38" s="86" t="s">
        <v>130</v>
      </c>
      <c r="M38" s="99" t="s">
        <v>118</v>
      </c>
      <c r="N38" s="193"/>
      <c r="O38" s="175"/>
      <c r="P38" s="175"/>
      <c r="Q38" s="36">
        <v>10</v>
      </c>
      <c r="R38" s="99"/>
      <c r="S38" s="44"/>
      <c r="T38" s="44"/>
      <c r="U38" s="178"/>
      <c r="V38" s="185"/>
      <c r="W38" s="86"/>
      <c r="X38" s="99"/>
      <c r="Y38" s="183"/>
      <c r="Z38" s="76"/>
    </row>
    <row r="39" spans="1:26" ht="14.25" x14ac:dyDescent="0.25">
      <c r="A39" s="196"/>
      <c r="B39" s="175"/>
      <c r="C39" s="188"/>
      <c r="D39" s="188"/>
      <c r="E39" s="188"/>
      <c r="F39" s="199"/>
      <c r="G39" s="199"/>
      <c r="H39" s="188"/>
      <c r="I39" s="199"/>
      <c r="J39" s="178"/>
      <c r="K39" s="185"/>
      <c r="L39" s="86" t="s">
        <v>131</v>
      </c>
      <c r="M39" s="99" t="s">
        <v>118</v>
      </c>
      <c r="N39" s="193"/>
      <c r="O39" s="175"/>
      <c r="P39" s="175"/>
      <c r="Q39" s="36">
        <v>11</v>
      </c>
      <c r="R39" s="99"/>
      <c r="S39" s="44"/>
      <c r="T39" s="44"/>
      <c r="U39" s="178"/>
      <c r="V39" s="185"/>
      <c r="W39" s="86" t="s">
        <v>19</v>
      </c>
      <c r="X39" s="99" t="s">
        <v>118</v>
      </c>
      <c r="Y39" s="183"/>
      <c r="Z39" s="76"/>
    </row>
    <row r="40" spans="1:26" thickBot="1" x14ac:dyDescent="0.3">
      <c r="A40" s="197"/>
      <c r="B40" s="176"/>
      <c r="C40" s="189"/>
      <c r="D40" s="189"/>
      <c r="E40" s="189"/>
      <c r="F40" s="200"/>
      <c r="G40" s="200"/>
      <c r="H40" s="189"/>
      <c r="I40" s="200"/>
      <c r="J40" s="179"/>
      <c r="K40" s="186"/>
      <c r="L40" s="88" t="s">
        <v>258</v>
      </c>
      <c r="M40" s="100" t="s">
        <v>118</v>
      </c>
      <c r="N40" s="194"/>
      <c r="O40" s="176"/>
      <c r="P40" s="176"/>
      <c r="Q40" s="36">
        <v>12</v>
      </c>
      <c r="R40" s="100"/>
      <c r="S40" s="45"/>
      <c r="T40" s="45"/>
      <c r="U40" s="179"/>
      <c r="V40" s="186"/>
      <c r="W40" s="88" t="s">
        <v>20</v>
      </c>
      <c r="X40" s="100" t="s">
        <v>118</v>
      </c>
      <c r="Y40" s="184"/>
      <c r="Z40" s="76"/>
    </row>
    <row r="41" spans="1:26" ht="14.25" x14ac:dyDescent="0.25">
      <c r="A41" s="195">
        <v>4</v>
      </c>
      <c r="B41" s="174"/>
      <c r="C41" s="187"/>
      <c r="D41" s="187"/>
      <c r="E41" s="187"/>
      <c r="F41" s="198"/>
      <c r="G41" s="198"/>
      <c r="H41" s="187"/>
      <c r="I41" s="198"/>
      <c r="J41" s="177" t="s">
        <v>115</v>
      </c>
      <c r="K41" s="190" t="s">
        <v>116</v>
      </c>
      <c r="L41" s="191"/>
      <c r="M41" s="7" t="s">
        <v>117</v>
      </c>
      <c r="N41" s="192" t="s">
        <v>118</v>
      </c>
      <c r="O41" s="174"/>
      <c r="P41" s="174"/>
      <c r="Q41" s="35">
        <v>1</v>
      </c>
      <c r="R41" s="99"/>
      <c r="S41" s="43"/>
      <c r="T41" s="43"/>
      <c r="U41" s="177" t="s">
        <v>10</v>
      </c>
      <c r="V41" s="180" t="s">
        <v>8</v>
      </c>
      <c r="W41" s="181"/>
      <c r="X41" s="7" t="s">
        <v>117</v>
      </c>
      <c r="Y41" s="182" t="str">
        <f>IF(U41="Threat",IFERROR(VLOOKUP(X41&amp;MAX(VLOOKUP(X42,#REF!,3,FALSE),VLOOKUP(X43,#REF!,2,FALSE),VLOOKUP(X44,#REF!,2,FALSE),VLOOKUP(X45,#REF!,2,FALSE),VLOOKUP(X46,#REF!,2,FALSE),VLOOKUP(X47,#REF!,2,FALSE),VLOOKUP(X51,#REF!,2,FALSE),VLOOKUP(X52,#REF!,2,FALSE)),$A$1:$B$1,2,FALSE),"لا شيء"),IF(U41="Opportunity",IFERROR(VLOOKUP(X41&amp;MAX(VLOOKUP(X42,#REF!,5,FALSE),VLOOKUP(X43,#REF!,4,FALSE),VLOOKUP(X44,#REF!,2,FALSE),VLOOKUP(X45,#REF!,2,FALSE),VLOOKUP(X46,#REF!,2,FALSE),VLOOKUP(X47,#REF!,2,FALSE),VLOOKUP(X51,#REF!,2,FALSE),VLOOKUP(X52,#REF!,2,FALSE)),$A$1:$C$1,3,FALSE),"لا شيء"),"لا شيء"))</f>
        <v>لا شيء</v>
      </c>
      <c r="Z41" s="76"/>
    </row>
    <row r="42" spans="1:26" ht="14.25" x14ac:dyDescent="0.25">
      <c r="A42" s="196"/>
      <c r="B42" s="175"/>
      <c r="C42" s="188"/>
      <c r="D42" s="188"/>
      <c r="E42" s="188"/>
      <c r="F42" s="199"/>
      <c r="G42" s="199"/>
      <c r="H42" s="188"/>
      <c r="I42" s="199"/>
      <c r="J42" s="178"/>
      <c r="K42" s="185" t="s">
        <v>124</v>
      </c>
      <c r="L42" s="86" t="s">
        <v>125</v>
      </c>
      <c r="M42" s="99" t="s">
        <v>118</v>
      </c>
      <c r="N42" s="193"/>
      <c r="O42" s="175"/>
      <c r="P42" s="175"/>
      <c r="Q42" s="36">
        <v>2</v>
      </c>
      <c r="R42" s="99"/>
      <c r="S42" s="44"/>
      <c r="T42" s="44"/>
      <c r="U42" s="178"/>
      <c r="V42" s="185" t="s">
        <v>11</v>
      </c>
      <c r="W42" s="86" t="s">
        <v>12</v>
      </c>
      <c r="X42" s="99" t="s">
        <v>118</v>
      </c>
      <c r="Y42" s="183"/>
      <c r="Z42" s="76"/>
    </row>
    <row r="43" spans="1:26" ht="14.25" x14ac:dyDescent="0.25">
      <c r="A43" s="196"/>
      <c r="B43" s="175"/>
      <c r="C43" s="188"/>
      <c r="D43" s="188"/>
      <c r="E43" s="188"/>
      <c r="F43" s="199"/>
      <c r="G43" s="199"/>
      <c r="H43" s="188"/>
      <c r="I43" s="199"/>
      <c r="J43" s="178"/>
      <c r="K43" s="185"/>
      <c r="L43" s="86" t="s">
        <v>170</v>
      </c>
      <c r="M43" s="99" t="s">
        <v>118</v>
      </c>
      <c r="N43" s="193"/>
      <c r="O43" s="175"/>
      <c r="P43" s="175"/>
      <c r="Q43" s="36">
        <v>3</v>
      </c>
      <c r="R43" s="99"/>
      <c r="S43" s="44"/>
      <c r="T43" s="44"/>
      <c r="U43" s="178"/>
      <c r="V43" s="185"/>
      <c r="W43" s="86" t="s">
        <v>126</v>
      </c>
      <c r="X43" s="99" t="s">
        <v>118</v>
      </c>
      <c r="Y43" s="183"/>
      <c r="Z43" s="76"/>
    </row>
    <row r="44" spans="1:26" ht="14.25" x14ac:dyDescent="0.25">
      <c r="A44" s="196"/>
      <c r="B44" s="175"/>
      <c r="C44" s="188"/>
      <c r="D44" s="188"/>
      <c r="E44" s="188"/>
      <c r="F44" s="199"/>
      <c r="G44" s="199"/>
      <c r="H44" s="188"/>
      <c r="I44" s="199"/>
      <c r="J44" s="178"/>
      <c r="K44" s="185"/>
      <c r="L44" s="86" t="s">
        <v>128</v>
      </c>
      <c r="M44" s="99" t="s">
        <v>118</v>
      </c>
      <c r="N44" s="193"/>
      <c r="O44" s="175"/>
      <c r="P44" s="175"/>
      <c r="Q44" s="36">
        <v>4</v>
      </c>
      <c r="R44" s="99"/>
      <c r="S44" s="44"/>
      <c r="T44" s="44"/>
      <c r="U44" s="178"/>
      <c r="V44" s="185"/>
      <c r="W44" s="86" t="s">
        <v>170</v>
      </c>
      <c r="X44" s="99" t="s">
        <v>118</v>
      </c>
      <c r="Y44" s="183"/>
      <c r="Z44" s="76"/>
    </row>
    <row r="45" spans="1:26" ht="14.25" x14ac:dyDescent="0.25">
      <c r="A45" s="196"/>
      <c r="B45" s="175"/>
      <c r="C45" s="188"/>
      <c r="D45" s="188"/>
      <c r="E45" s="188"/>
      <c r="F45" s="199"/>
      <c r="G45" s="199"/>
      <c r="H45" s="188"/>
      <c r="I45" s="199"/>
      <c r="J45" s="178"/>
      <c r="K45" s="185"/>
      <c r="L45" s="86" t="s">
        <v>129</v>
      </c>
      <c r="M45" s="99" t="s">
        <v>118</v>
      </c>
      <c r="N45" s="193"/>
      <c r="O45" s="175"/>
      <c r="P45" s="175"/>
      <c r="Q45" s="36">
        <v>5</v>
      </c>
      <c r="R45" s="99"/>
      <c r="S45" s="44"/>
      <c r="T45" s="44"/>
      <c r="U45" s="178"/>
      <c r="V45" s="185"/>
      <c r="W45" s="86" t="s">
        <v>16</v>
      </c>
      <c r="X45" s="99" t="s">
        <v>118</v>
      </c>
      <c r="Y45" s="183"/>
      <c r="Z45" s="76"/>
    </row>
    <row r="46" spans="1:26" ht="14.25" x14ac:dyDescent="0.25">
      <c r="A46" s="196"/>
      <c r="B46" s="175"/>
      <c r="C46" s="188"/>
      <c r="D46" s="188"/>
      <c r="E46" s="188"/>
      <c r="F46" s="199"/>
      <c r="G46" s="199"/>
      <c r="H46" s="188"/>
      <c r="I46" s="199"/>
      <c r="J46" s="178"/>
      <c r="K46" s="185"/>
      <c r="L46" s="86" t="s">
        <v>159</v>
      </c>
      <c r="M46" s="99" t="s">
        <v>118</v>
      </c>
      <c r="N46" s="193"/>
      <c r="O46" s="175"/>
      <c r="P46" s="175"/>
      <c r="Q46" s="36">
        <v>6</v>
      </c>
      <c r="R46" s="99"/>
      <c r="S46" s="44"/>
      <c r="T46" s="44"/>
      <c r="U46" s="178"/>
      <c r="V46" s="185"/>
      <c r="W46" s="86" t="s">
        <v>17</v>
      </c>
      <c r="X46" s="99" t="s">
        <v>118</v>
      </c>
      <c r="Y46" s="183"/>
      <c r="Z46" s="76"/>
    </row>
    <row r="47" spans="1:26" thickBot="1" x14ac:dyDescent="0.3">
      <c r="A47" s="196"/>
      <c r="B47" s="175"/>
      <c r="C47" s="188"/>
      <c r="D47" s="188"/>
      <c r="E47" s="188"/>
      <c r="F47" s="199"/>
      <c r="G47" s="199"/>
      <c r="H47" s="188"/>
      <c r="I47" s="199"/>
      <c r="J47" s="178"/>
      <c r="K47" s="185"/>
      <c r="L47" s="86" t="s">
        <v>224</v>
      </c>
      <c r="M47" s="99" t="s">
        <v>118</v>
      </c>
      <c r="N47" s="193"/>
      <c r="O47" s="175"/>
      <c r="P47" s="175"/>
      <c r="Q47" s="36">
        <v>7</v>
      </c>
      <c r="R47" s="99"/>
      <c r="S47" s="44"/>
      <c r="T47" s="44"/>
      <c r="U47" s="178"/>
      <c r="V47" s="185"/>
      <c r="W47" s="86" t="s">
        <v>18</v>
      </c>
      <c r="X47" s="99" t="s">
        <v>118</v>
      </c>
      <c r="Y47" s="183"/>
      <c r="Z47" s="76"/>
    </row>
    <row r="48" spans="1:26" ht="14.25" x14ac:dyDescent="0.25">
      <c r="A48" s="196"/>
      <c r="B48" s="175"/>
      <c r="C48" s="188"/>
      <c r="D48" s="188"/>
      <c r="E48" s="188"/>
      <c r="F48" s="199"/>
      <c r="G48" s="199"/>
      <c r="H48" s="188"/>
      <c r="I48" s="199"/>
      <c r="J48" s="178"/>
      <c r="K48" s="185"/>
      <c r="L48" s="86" t="s">
        <v>265</v>
      </c>
      <c r="M48" s="99" t="s">
        <v>118</v>
      </c>
      <c r="N48" s="193"/>
      <c r="O48" s="175"/>
      <c r="P48" s="175"/>
      <c r="Q48" s="35">
        <v>8</v>
      </c>
      <c r="R48" s="99"/>
      <c r="S48" s="44"/>
      <c r="T48" s="44"/>
      <c r="U48" s="178"/>
      <c r="V48" s="185"/>
      <c r="W48" s="86"/>
      <c r="X48" s="99"/>
      <c r="Y48" s="183"/>
      <c r="Z48" s="76"/>
    </row>
    <row r="49" spans="1:26" ht="14.25" x14ac:dyDescent="0.25">
      <c r="A49" s="196"/>
      <c r="B49" s="175"/>
      <c r="C49" s="188"/>
      <c r="D49" s="188"/>
      <c r="E49" s="188"/>
      <c r="F49" s="199"/>
      <c r="G49" s="199"/>
      <c r="H49" s="188"/>
      <c r="I49" s="199"/>
      <c r="J49" s="178"/>
      <c r="K49" s="185"/>
      <c r="L49" s="86" t="s">
        <v>264</v>
      </c>
      <c r="M49" s="99" t="s">
        <v>118</v>
      </c>
      <c r="N49" s="193"/>
      <c r="O49" s="175"/>
      <c r="P49" s="175"/>
      <c r="Q49" s="36">
        <v>9</v>
      </c>
      <c r="R49" s="99"/>
      <c r="S49" s="44"/>
      <c r="T49" s="44"/>
      <c r="U49" s="178"/>
      <c r="V49" s="185"/>
      <c r="W49" s="86"/>
      <c r="X49" s="99"/>
      <c r="Y49" s="183"/>
      <c r="Z49" s="76"/>
    </row>
    <row r="50" spans="1:26" ht="14.25" x14ac:dyDescent="0.25">
      <c r="A50" s="196"/>
      <c r="B50" s="175"/>
      <c r="C50" s="188"/>
      <c r="D50" s="188"/>
      <c r="E50" s="188"/>
      <c r="F50" s="199"/>
      <c r="G50" s="199"/>
      <c r="H50" s="188"/>
      <c r="I50" s="199"/>
      <c r="J50" s="178"/>
      <c r="K50" s="185"/>
      <c r="L50" s="86" t="s">
        <v>130</v>
      </c>
      <c r="M50" s="99" t="s">
        <v>118</v>
      </c>
      <c r="N50" s="193"/>
      <c r="O50" s="175"/>
      <c r="P50" s="175"/>
      <c r="Q50" s="36">
        <v>10</v>
      </c>
      <c r="R50" s="99"/>
      <c r="S50" s="44"/>
      <c r="T50" s="44"/>
      <c r="U50" s="178"/>
      <c r="V50" s="185"/>
      <c r="W50" s="86"/>
      <c r="X50" s="99"/>
      <c r="Y50" s="183"/>
      <c r="Z50" s="76"/>
    </row>
    <row r="51" spans="1:26" ht="14.25" x14ac:dyDescent="0.25">
      <c r="A51" s="196"/>
      <c r="B51" s="175"/>
      <c r="C51" s="188"/>
      <c r="D51" s="188"/>
      <c r="E51" s="188"/>
      <c r="F51" s="199"/>
      <c r="G51" s="199"/>
      <c r="H51" s="188"/>
      <c r="I51" s="199"/>
      <c r="J51" s="178"/>
      <c r="K51" s="185"/>
      <c r="L51" s="86" t="s">
        <v>131</v>
      </c>
      <c r="M51" s="99" t="s">
        <v>118</v>
      </c>
      <c r="N51" s="193"/>
      <c r="O51" s="175"/>
      <c r="P51" s="175"/>
      <c r="Q51" s="36">
        <v>11</v>
      </c>
      <c r="R51" s="99"/>
      <c r="S51" s="44"/>
      <c r="T51" s="44"/>
      <c r="U51" s="178"/>
      <c r="V51" s="185"/>
      <c r="W51" s="86" t="s">
        <v>19</v>
      </c>
      <c r="X51" s="99" t="s">
        <v>118</v>
      </c>
      <c r="Y51" s="183"/>
      <c r="Z51" s="76"/>
    </row>
    <row r="52" spans="1:26" thickBot="1" x14ac:dyDescent="0.3">
      <c r="A52" s="197"/>
      <c r="B52" s="176"/>
      <c r="C52" s="189"/>
      <c r="D52" s="189"/>
      <c r="E52" s="189"/>
      <c r="F52" s="200"/>
      <c r="G52" s="200"/>
      <c r="H52" s="189"/>
      <c r="I52" s="200"/>
      <c r="J52" s="179"/>
      <c r="K52" s="186"/>
      <c r="L52" s="88" t="s">
        <v>258</v>
      </c>
      <c r="M52" s="100" t="s">
        <v>118</v>
      </c>
      <c r="N52" s="194"/>
      <c r="O52" s="176"/>
      <c r="P52" s="176"/>
      <c r="Q52" s="36">
        <v>12</v>
      </c>
      <c r="R52" s="100"/>
      <c r="S52" s="45"/>
      <c r="T52" s="45"/>
      <c r="U52" s="179"/>
      <c r="V52" s="186"/>
      <c r="W52" s="88" t="s">
        <v>20</v>
      </c>
      <c r="X52" s="100" t="s">
        <v>118</v>
      </c>
      <c r="Y52" s="184"/>
      <c r="Z52" s="76"/>
    </row>
    <row r="53" spans="1:26" ht="14.25" x14ac:dyDescent="0.25">
      <c r="A53" s="195">
        <v>5</v>
      </c>
      <c r="B53" s="174"/>
      <c r="C53" s="187"/>
      <c r="D53" s="187"/>
      <c r="E53" s="187"/>
      <c r="F53" s="198"/>
      <c r="G53" s="198"/>
      <c r="H53" s="187"/>
      <c r="I53" s="198"/>
      <c r="J53" s="177" t="s">
        <v>115</v>
      </c>
      <c r="K53" s="190" t="s">
        <v>116</v>
      </c>
      <c r="L53" s="191"/>
      <c r="M53" s="7" t="s">
        <v>117</v>
      </c>
      <c r="N53" s="192" t="s">
        <v>118</v>
      </c>
      <c r="O53" s="174"/>
      <c r="P53" s="174"/>
      <c r="Q53" s="35">
        <v>1</v>
      </c>
      <c r="R53" s="99"/>
      <c r="S53" s="43"/>
      <c r="T53" s="43"/>
      <c r="U53" s="177" t="s">
        <v>10</v>
      </c>
      <c r="V53" s="180" t="s">
        <v>8</v>
      </c>
      <c r="W53" s="181"/>
      <c r="X53" s="7" t="s">
        <v>117</v>
      </c>
      <c r="Y53" s="182" t="str">
        <f>IF(U53="Threat",IFERROR(VLOOKUP(X53&amp;MAX(VLOOKUP(X54,#REF!,3,FALSE),VLOOKUP(X55,#REF!,2,FALSE),VLOOKUP(X56,#REF!,2,FALSE),VLOOKUP(X57,#REF!,2,FALSE),VLOOKUP(X58,#REF!,2,FALSE),VLOOKUP(X59,#REF!,2,FALSE),VLOOKUP(X63,#REF!,2,FALSE),VLOOKUP(X64,#REF!,2,FALSE)),$A$1:$B$1,2,FALSE),"لا شيء"),IF(U53="Opportunity",IFERROR(VLOOKUP(X53&amp;MAX(VLOOKUP(X54,#REF!,5,FALSE),VLOOKUP(X55,#REF!,4,FALSE),VLOOKUP(X56,#REF!,2,FALSE),VLOOKUP(X57,#REF!,2,FALSE),VLOOKUP(X58,#REF!,2,FALSE),VLOOKUP(X59,#REF!,2,FALSE),VLOOKUP(X63,#REF!,2,FALSE),VLOOKUP(X64,#REF!,2,FALSE)),$A$1:$C$1,3,FALSE),"لا شيء"),"لا شيء"))</f>
        <v>لا شيء</v>
      </c>
      <c r="Z53" s="76"/>
    </row>
    <row r="54" spans="1:26" ht="14.25" x14ac:dyDescent="0.25">
      <c r="A54" s="196"/>
      <c r="B54" s="175"/>
      <c r="C54" s="188"/>
      <c r="D54" s="188"/>
      <c r="E54" s="188"/>
      <c r="F54" s="199"/>
      <c r="G54" s="199"/>
      <c r="H54" s="188"/>
      <c r="I54" s="199"/>
      <c r="J54" s="178"/>
      <c r="K54" s="185" t="s">
        <v>124</v>
      </c>
      <c r="L54" s="86" t="s">
        <v>125</v>
      </c>
      <c r="M54" s="99" t="s">
        <v>118</v>
      </c>
      <c r="N54" s="193"/>
      <c r="O54" s="175"/>
      <c r="P54" s="175"/>
      <c r="Q54" s="36">
        <v>2</v>
      </c>
      <c r="R54" s="99"/>
      <c r="S54" s="44"/>
      <c r="T54" s="44"/>
      <c r="U54" s="178"/>
      <c r="V54" s="185" t="s">
        <v>11</v>
      </c>
      <c r="W54" s="86" t="s">
        <v>12</v>
      </c>
      <c r="X54" s="99" t="s">
        <v>118</v>
      </c>
      <c r="Y54" s="183"/>
      <c r="Z54" s="76"/>
    </row>
    <row r="55" spans="1:26" ht="14.25" x14ac:dyDescent="0.25">
      <c r="A55" s="196"/>
      <c r="B55" s="175"/>
      <c r="C55" s="188"/>
      <c r="D55" s="188"/>
      <c r="E55" s="188"/>
      <c r="F55" s="199"/>
      <c r="G55" s="199"/>
      <c r="H55" s="188"/>
      <c r="I55" s="199"/>
      <c r="J55" s="178"/>
      <c r="K55" s="185"/>
      <c r="L55" s="86" t="s">
        <v>170</v>
      </c>
      <c r="M55" s="99" t="s">
        <v>118</v>
      </c>
      <c r="N55" s="193"/>
      <c r="O55" s="175"/>
      <c r="P55" s="175"/>
      <c r="Q55" s="36">
        <v>3</v>
      </c>
      <c r="R55" s="99"/>
      <c r="S55" s="44"/>
      <c r="T55" s="44"/>
      <c r="U55" s="178"/>
      <c r="V55" s="185"/>
      <c r="W55" s="86" t="s">
        <v>126</v>
      </c>
      <c r="X55" s="99" t="s">
        <v>118</v>
      </c>
      <c r="Y55" s="183"/>
      <c r="Z55" s="76"/>
    </row>
    <row r="56" spans="1:26" ht="14.25" x14ac:dyDescent="0.25">
      <c r="A56" s="196"/>
      <c r="B56" s="175"/>
      <c r="C56" s="188"/>
      <c r="D56" s="188"/>
      <c r="E56" s="188"/>
      <c r="F56" s="199"/>
      <c r="G56" s="199"/>
      <c r="H56" s="188"/>
      <c r="I56" s="199"/>
      <c r="J56" s="178"/>
      <c r="K56" s="185"/>
      <c r="L56" s="86" t="s">
        <v>128</v>
      </c>
      <c r="M56" s="99" t="s">
        <v>118</v>
      </c>
      <c r="N56" s="193"/>
      <c r="O56" s="175"/>
      <c r="P56" s="175"/>
      <c r="Q56" s="36">
        <v>4</v>
      </c>
      <c r="R56" s="99"/>
      <c r="S56" s="44"/>
      <c r="T56" s="44"/>
      <c r="U56" s="178"/>
      <c r="V56" s="185"/>
      <c r="W56" s="86" t="s">
        <v>170</v>
      </c>
      <c r="X56" s="99" t="s">
        <v>118</v>
      </c>
      <c r="Y56" s="183"/>
      <c r="Z56" s="76"/>
    </row>
    <row r="57" spans="1:26" ht="14.25" x14ac:dyDescent="0.25">
      <c r="A57" s="196"/>
      <c r="B57" s="175"/>
      <c r="C57" s="188"/>
      <c r="D57" s="188"/>
      <c r="E57" s="188"/>
      <c r="F57" s="199"/>
      <c r="G57" s="199"/>
      <c r="H57" s="188"/>
      <c r="I57" s="199"/>
      <c r="J57" s="178"/>
      <c r="K57" s="185"/>
      <c r="L57" s="86" t="s">
        <v>129</v>
      </c>
      <c r="M57" s="99" t="s">
        <v>118</v>
      </c>
      <c r="N57" s="193"/>
      <c r="O57" s="175"/>
      <c r="P57" s="175"/>
      <c r="Q57" s="36">
        <v>5</v>
      </c>
      <c r="R57" s="99"/>
      <c r="S57" s="44"/>
      <c r="T57" s="44"/>
      <c r="U57" s="178"/>
      <c r="V57" s="185"/>
      <c r="W57" s="86" t="s">
        <v>16</v>
      </c>
      <c r="X57" s="99" t="s">
        <v>118</v>
      </c>
      <c r="Y57" s="183"/>
      <c r="Z57" s="76"/>
    </row>
    <row r="58" spans="1:26" ht="14.25" x14ac:dyDescent="0.25">
      <c r="A58" s="196"/>
      <c r="B58" s="175"/>
      <c r="C58" s="188"/>
      <c r="D58" s="188"/>
      <c r="E58" s="188"/>
      <c r="F58" s="199"/>
      <c r="G58" s="199"/>
      <c r="H58" s="188"/>
      <c r="I58" s="199"/>
      <c r="J58" s="178"/>
      <c r="K58" s="185"/>
      <c r="L58" s="86" t="s">
        <v>159</v>
      </c>
      <c r="M58" s="99" t="s">
        <v>118</v>
      </c>
      <c r="N58" s="193"/>
      <c r="O58" s="175"/>
      <c r="P58" s="175"/>
      <c r="Q58" s="36">
        <v>6</v>
      </c>
      <c r="R58" s="99"/>
      <c r="S58" s="44"/>
      <c r="T58" s="44"/>
      <c r="U58" s="178"/>
      <c r="V58" s="185"/>
      <c r="W58" s="86" t="s">
        <v>17</v>
      </c>
      <c r="X58" s="99" t="s">
        <v>118</v>
      </c>
      <c r="Y58" s="183"/>
      <c r="Z58" s="76"/>
    </row>
    <row r="59" spans="1:26" thickBot="1" x14ac:dyDescent="0.3">
      <c r="A59" s="196"/>
      <c r="B59" s="175"/>
      <c r="C59" s="188"/>
      <c r="D59" s="188"/>
      <c r="E59" s="188"/>
      <c r="F59" s="199"/>
      <c r="G59" s="199"/>
      <c r="H59" s="188"/>
      <c r="I59" s="199"/>
      <c r="J59" s="178"/>
      <c r="K59" s="185"/>
      <c r="L59" s="86" t="s">
        <v>224</v>
      </c>
      <c r="M59" s="99" t="s">
        <v>118</v>
      </c>
      <c r="N59" s="193"/>
      <c r="O59" s="175"/>
      <c r="P59" s="175"/>
      <c r="Q59" s="36">
        <v>7</v>
      </c>
      <c r="R59" s="99"/>
      <c r="S59" s="44"/>
      <c r="T59" s="44"/>
      <c r="U59" s="178"/>
      <c r="V59" s="185"/>
      <c r="W59" s="86" t="s">
        <v>18</v>
      </c>
      <c r="X59" s="99" t="s">
        <v>118</v>
      </c>
      <c r="Y59" s="183"/>
      <c r="Z59" s="76"/>
    </row>
    <row r="60" spans="1:26" ht="14.25" x14ac:dyDescent="0.25">
      <c r="A60" s="196"/>
      <c r="B60" s="175"/>
      <c r="C60" s="188"/>
      <c r="D60" s="188"/>
      <c r="E60" s="188"/>
      <c r="F60" s="199"/>
      <c r="G60" s="199"/>
      <c r="H60" s="188"/>
      <c r="I60" s="199"/>
      <c r="J60" s="178"/>
      <c r="K60" s="185"/>
      <c r="L60" s="86" t="s">
        <v>265</v>
      </c>
      <c r="M60" s="99" t="s">
        <v>118</v>
      </c>
      <c r="N60" s="193"/>
      <c r="O60" s="175"/>
      <c r="P60" s="175"/>
      <c r="Q60" s="35">
        <v>8</v>
      </c>
      <c r="R60" s="99"/>
      <c r="S60" s="44"/>
      <c r="T60" s="44"/>
      <c r="U60" s="178"/>
      <c r="V60" s="185"/>
      <c r="W60" s="86"/>
      <c r="X60" s="99"/>
      <c r="Y60" s="183"/>
      <c r="Z60" s="76"/>
    </row>
    <row r="61" spans="1:26" ht="14.25" x14ac:dyDescent="0.25">
      <c r="A61" s="196"/>
      <c r="B61" s="175"/>
      <c r="C61" s="188"/>
      <c r="D61" s="188"/>
      <c r="E61" s="188"/>
      <c r="F61" s="199"/>
      <c r="G61" s="199"/>
      <c r="H61" s="188"/>
      <c r="I61" s="199"/>
      <c r="J61" s="178"/>
      <c r="K61" s="185"/>
      <c r="L61" s="86" t="s">
        <v>264</v>
      </c>
      <c r="M61" s="99" t="s">
        <v>118</v>
      </c>
      <c r="N61" s="193"/>
      <c r="O61" s="175"/>
      <c r="P61" s="175"/>
      <c r="Q61" s="36">
        <v>9</v>
      </c>
      <c r="R61" s="99"/>
      <c r="S61" s="44"/>
      <c r="T61" s="44"/>
      <c r="U61" s="178"/>
      <c r="V61" s="185"/>
      <c r="W61" s="86"/>
      <c r="X61" s="99"/>
      <c r="Y61" s="183"/>
      <c r="Z61" s="76"/>
    </row>
    <row r="62" spans="1:26" ht="14.25" x14ac:dyDescent="0.25">
      <c r="A62" s="196"/>
      <c r="B62" s="175"/>
      <c r="C62" s="188"/>
      <c r="D62" s="188"/>
      <c r="E62" s="188"/>
      <c r="F62" s="199"/>
      <c r="G62" s="199"/>
      <c r="H62" s="188"/>
      <c r="I62" s="199"/>
      <c r="J62" s="178"/>
      <c r="K62" s="185"/>
      <c r="L62" s="86" t="s">
        <v>130</v>
      </c>
      <c r="M62" s="99" t="s">
        <v>118</v>
      </c>
      <c r="N62" s="193"/>
      <c r="O62" s="175"/>
      <c r="P62" s="175"/>
      <c r="Q62" s="36">
        <v>10</v>
      </c>
      <c r="R62" s="99"/>
      <c r="S62" s="44"/>
      <c r="T62" s="44"/>
      <c r="U62" s="178"/>
      <c r="V62" s="185"/>
      <c r="W62" s="86"/>
      <c r="X62" s="99"/>
      <c r="Y62" s="183"/>
      <c r="Z62" s="76"/>
    </row>
    <row r="63" spans="1:26" ht="14.25" x14ac:dyDescent="0.25">
      <c r="A63" s="196"/>
      <c r="B63" s="175"/>
      <c r="C63" s="188"/>
      <c r="D63" s="188"/>
      <c r="E63" s="188"/>
      <c r="F63" s="199"/>
      <c r="G63" s="199"/>
      <c r="H63" s="188"/>
      <c r="I63" s="199"/>
      <c r="J63" s="178"/>
      <c r="K63" s="185"/>
      <c r="L63" s="86" t="s">
        <v>131</v>
      </c>
      <c r="M63" s="99" t="s">
        <v>118</v>
      </c>
      <c r="N63" s="193"/>
      <c r="O63" s="175"/>
      <c r="P63" s="175"/>
      <c r="Q63" s="36">
        <v>11</v>
      </c>
      <c r="R63" s="99"/>
      <c r="S63" s="44"/>
      <c r="T63" s="44"/>
      <c r="U63" s="178"/>
      <c r="V63" s="185"/>
      <c r="W63" s="86" t="s">
        <v>19</v>
      </c>
      <c r="X63" s="99" t="s">
        <v>118</v>
      </c>
      <c r="Y63" s="183"/>
      <c r="Z63" s="76"/>
    </row>
    <row r="64" spans="1:26" thickBot="1" x14ac:dyDescent="0.3">
      <c r="A64" s="197"/>
      <c r="B64" s="176"/>
      <c r="C64" s="189"/>
      <c r="D64" s="189"/>
      <c r="E64" s="189"/>
      <c r="F64" s="200"/>
      <c r="G64" s="200"/>
      <c r="H64" s="189"/>
      <c r="I64" s="200"/>
      <c r="J64" s="179"/>
      <c r="K64" s="186"/>
      <c r="L64" s="88" t="s">
        <v>258</v>
      </c>
      <c r="M64" s="100" t="s">
        <v>118</v>
      </c>
      <c r="N64" s="194"/>
      <c r="O64" s="176"/>
      <c r="P64" s="176"/>
      <c r="Q64" s="36">
        <v>12</v>
      </c>
      <c r="R64" s="100"/>
      <c r="S64" s="45"/>
      <c r="T64" s="45"/>
      <c r="U64" s="179"/>
      <c r="V64" s="186"/>
      <c r="W64" s="88" t="s">
        <v>20</v>
      </c>
      <c r="X64" s="100" t="s">
        <v>118</v>
      </c>
      <c r="Y64" s="184"/>
      <c r="Z64" s="76"/>
    </row>
    <row r="65" spans="1:26" ht="14.25" x14ac:dyDescent="0.25">
      <c r="A65" s="195">
        <v>6</v>
      </c>
      <c r="B65" s="174"/>
      <c r="C65" s="187"/>
      <c r="D65" s="187"/>
      <c r="E65" s="187"/>
      <c r="F65" s="198"/>
      <c r="G65" s="198"/>
      <c r="H65" s="187"/>
      <c r="I65" s="198"/>
      <c r="J65" s="177" t="s">
        <v>115</v>
      </c>
      <c r="K65" s="190" t="s">
        <v>116</v>
      </c>
      <c r="L65" s="191"/>
      <c r="M65" s="7" t="s">
        <v>117</v>
      </c>
      <c r="N65" s="192" t="s">
        <v>118</v>
      </c>
      <c r="O65" s="174"/>
      <c r="P65" s="174"/>
      <c r="Q65" s="35">
        <v>1</v>
      </c>
      <c r="R65" s="99"/>
      <c r="S65" s="43"/>
      <c r="T65" s="43"/>
      <c r="U65" s="177" t="s">
        <v>10</v>
      </c>
      <c r="V65" s="180" t="s">
        <v>8</v>
      </c>
      <c r="W65" s="181"/>
      <c r="X65" s="7" t="s">
        <v>117</v>
      </c>
      <c r="Y65" s="182" t="str">
        <f>IF(U65="Threat",IFERROR(VLOOKUP(X65&amp;MAX(VLOOKUP(X66,#REF!,3,FALSE),VLOOKUP(X67,#REF!,2,FALSE),VLOOKUP(X68,#REF!,2,FALSE),VLOOKUP(X69,#REF!,2,FALSE),VLOOKUP(X70,#REF!,2,FALSE),VLOOKUP(X71,#REF!,2,FALSE),VLOOKUP(X75,#REF!,2,FALSE),VLOOKUP(X76,#REF!,2,FALSE)),$A$1:$B$1,2,FALSE),"لا شيء"),IF(U65="Opportunity",IFERROR(VLOOKUP(X65&amp;MAX(VLOOKUP(X66,#REF!,5,FALSE),VLOOKUP(X67,#REF!,4,FALSE),VLOOKUP(X68,#REF!,2,FALSE),VLOOKUP(X69,#REF!,2,FALSE),VLOOKUP(X70,#REF!,2,FALSE),VLOOKUP(X71,#REF!,2,FALSE),VLOOKUP(X75,#REF!,2,FALSE),VLOOKUP(X76,#REF!,2,FALSE)),$A$1:$C$1,3,FALSE),"لا شيء"),"لا شيء"))</f>
        <v>لا شيء</v>
      </c>
      <c r="Z65" s="76"/>
    </row>
    <row r="66" spans="1:26" ht="14.25" x14ac:dyDescent="0.25">
      <c r="A66" s="196"/>
      <c r="B66" s="175"/>
      <c r="C66" s="188"/>
      <c r="D66" s="188"/>
      <c r="E66" s="188"/>
      <c r="F66" s="199"/>
      <c r="G66" s="199"/>
      <c r="H66" s="188"/>
      <c r="I66" s="199"/>
      <c r="J66" s="178"/>
      <c r="K66" s="185" t="s">
        <v>124</v>
      </c>
      <c r="L66" s="86" t="s">
        <v>125</v>
      </c>
      <c r="M66" s="99" t="s">
        <v>118</v>
      </c>
      <c r="N66" s="193"/>
      <c r="O66" s="175"/>
      <c r="P66" s="175"/>
      <c r="Q66" s="36">
        <v>2</v>
      </c>
      <c r="R66" s="99"/>
      <c r="S66" s="44"/>
      <c r="T66" s="44"/>
      <c r="U66" s="178"/>
      <c r="V66" s="185" t="s">
        <v>11</v>
      </c>
      <c r="W66" s="86" t="s">
        <v>12</v>
      </c>
      <c r="X66" s="99" t="s">
        <v>118</v>
      </c>
      <c r="Y66" s="183"/>
      <c r="Z66" s="76"/>
    </row>
    <row r="67" spans="1:26" ht="14.25" x14ac:dyDescent="0.25">
      <c r="A67" s="196"/>
      <c r="B67" s="175"/>
      <c r="C67" s="188"/>
      <c r="D67" s="188"/>
      <c r="E67" s="188"/>
      <c r="F67" s="199"/>
      <c r="G67" s="199"/>
      <c r="H67" s="188"/>
      <c r="I67" s="199"/>
      <c r="J67" s="178"/>
      <c r="K67" s="185"/>
      <c r="L67" s="86" t="s">
        <v>170</v>
      </c>
      <c r="M67" s="99" t="s">
        <v>118</v>
      </c>
      <c r="N67" s="193"/>
      <c r="O67" s="175"/>
      <c r="P67" s="175"/>
      <c r="Q67" s="36">
        <v>3</v>
      </c>
      <c r="R67" s="99"/>
      <c r="S67" s="44"/>
      <c r="T67" s="44"/>
      <c r="U67" s="178"/>
      <c r="V67" s="185"/>
      <c r="W67" s="86" t="s">
        <v>126</v>
      </c>
      <c r="X67" s="99" t="s">
        <v>118</v>
      </c>
      <c r="Y67" s="183"/>
      <c r="Z67" s="76"/>
    </row>
    <row r="68" spans="1:26" ht="14.25" x14ac:dyDescent="0.25">
      <c r="A68" s="196"/>
      <c r="B68" s="175"/>
      <c r="C68" s="188"/>
      <c r="D68" s="188"/>
      <c r="E68" s="188"/>
      <c r="F68" s="199"/>
      <c r="G68" s="199"/>
      <c r="H68" s="188"/>
      <c r="I68" s="199"/>
      <c r="J68" s="178"/>
      <c r="K68" s="185"/>
      <c r="L68" s="86" t="s">
        <v>128</v>
      </c>
      <c r="M68" s="99" t="s">
        <v>118</v>
      </c>
      <c r="N68" s="193"/>
      <c r="O68" s="175"/>
      <c r="P68" s="175"/>
      <c r="Q68" s="36">
        <v>4</v>
      </c>
      <c r="R68" s="99"/>
      <c r="S68" s="44"/>
      <c r="T68" s="44"/>
      <c r="U68" s="178"/>
      <c r="V68" s="185"/>
      <c r="W68" s="86" t="s">
        <v>170</v>
      </c>
      <c r="X68" s="99" t="s">
        <v>118</v>
      </c>
      <c r="Y68" s="183"/>
      <c r="Z68" s="76"/>
    </row>
    <row r="69" spans="1:26" ht="14.25" x14ac:dyDescent="0.25">
      <c r="A69" s="196"/>
      <c r="B69" s="175"/>
      <c r="C69" s="188"/>
      <c r="D69" s="188"/>
      <c r="E69" s="188"/>
      <c r="F69" s="199"/>
      <c r="G69" s="199"/>
      <c r="H69" s="188"/>
      <c r="I69" s="199"/>
      <c r="J69" s="178"/>
      <c r="K69" s="185"/>
      <c r="L69" s="86" t="s">
        <v>129</v>
      </c>
      <c r="M69" s="99" t="s">
        <v>118</v>
      </c>
      <c r="N69" s="193"/>
      <c r="O69" s="175"/>
      <c r="P69" s="175"/>
      <c r="Q69" s="36">
        <v>5</v>
      </c>
      <c r="R69" s="99"/>
      <c r="S69" s="44"/>
      <c r="T69" s="44"/>
      <c r="U69" s="178"/>
      <c r="V69" s="185"/>
      <c r="W69" s="86" t="s">
        <v>16</v>
      </c>
      <c r="X69" s="99" t="s">
        <v>118</v>
      </c>
      <c r="Y69" s="183"/>
      <c r="Z69" s="76"/>
    </row>
    <row r="70" spans="1:26" ht="14.25" x14ac:dyDescent="0.25">
      <c r="A70" s="196"/>
      <c r="B70" s="175"/>
      <c r="C70" s="188"/>
      <c r="D70" s="188"/>
      <c r="E70" s="188"/>
      <c r="F70" s="199"/>
      <c r="G70" s="199"/>
      <c r="H70" s="188"/>
      <c r="I70" s="199"/>
      <c r="J70" s="178"/>
      <c r="K70" s="185"/>
      <c r="L70" s="86" t="s">
        <v>159</v>
      </c>
      <c r="M70" s="99" t="s">
        <v>118</v>
      </c>
      <c r="N70" s="193"/>
      <c r="O70" s="175"/>
      <c r="P70" s="175"/>
      <c r="Q70" s="36">
        <v>6</v>
      </c>
      <c r="R70" s="99"/>
      <c r="S70" s="44"/>
      <c r="T70" s="44"/>
      <c r="U70" s="178"/>
      <c r="V70" s="185"/>
      <c r="W70" s="86" t="s">
        <v>17</v>
      </c>
      <c r="X70" s="99" t="s">
        <v>118</v>
      </c>
      <c r="Y70" s="183"/>
      <c r="Z70" s="76"/>
    </row>
    <row r="71" spans="1:26" thickBot="1" x14ac:dyDescent="0.3">
      <c r="A71" s="196"/>
      <c r="B71" s="175"/>
      <c r="C71" s="188"/>
      <c r="D71" s="188"/>
      <c r="E71" s="188"/>
      <c r="F71" s="199"/>
      <c r="G71" s="199"/>
      <c r="H71" s="188"/>
      <c r="I71" s="199"/>
      <c r="J71" s="178"/>
      <c r="K71" s="185"/>
      <c r="L71" s="86" t="s">
        <v>224</v>
      </c>
      <c r="M71" s="99" t="s">
        <v>118</v>
      </c>
      <c r="N71" s="193"/>
      <c r="O71" s="175"/>
      <c r="P71" s="175"/>
      <c r="Q71" s="36">
        <v>7</v>
      </c>
      <c r="R71" s="99"/>
      <c r="S71" s="44"/>
      <c r="T71" s="44"/>
      <c r="U71" s="178"/>
      <c r="V71" s="185"/>
      <c r="W71" s="86" t="s">
        <v>18</v>
      </c>
      <c r="X71" s="99" t="s">
        <v>118</v>
      </c>
      <c r="Y71" s="183"/>
      <c r="Z71" s="76"/>
    </row>
    <row r="72" spans="1:26" ht="14.25" x14ac:dyDescent="0.25">
      <c r="A72" s="196"/>
      <c r="B72" s="175"/>
      <c r="C72" s="188"/>
      <c r="D72" s="188"/>
      <c r="E72" s="188"/>
      <c r="F72" s="199"/>
      <c r="G72" s="199"/>
      <c r="H72" s="188"/>
      <c r="I72" s="199"/>
      <c r="J72" s="178"/>
      <c r="K72" s="185"/>
      <c r="L72" s="86" t="s">
        <v>265</v>
      </c>
      <c r="M72" s="99" t="s">
        <v>118</v>
      </c>
      <c r="N72" s="193"/>
      <c r="O72" s="175"/>
      <c r="P72" s="175"/>
      <c r="Q72" s="35">
        <v>8</v>
      </c>
      <c r="R72" s="99"/>
      <c r="S72" s="44"/>
      <c r="T72" s="44"/>
      <c r="U72" s="178"/>
      <c r="V72" s="185"/>
      <c r="W72" s="86"/>
      <c r="X72" s="99"/>
      <c r="Y72" s="183"/>
      <c r="Z72" s="76"/>
    </row>
    <row r="73" spans="1:26" ht="14.25" x14ac:dyDescent="0.25">
      <c r="A73" s="196"/>
      <c r="B73" s="175"/>
      <c r="C73" s="188"/>
      <c r="D73" s="188"/>
      <c r="E73" s="188"/>
      <c r="F73" s="199"/>
      <c r="G73" s="199"/>
      <c r="H73" s="188"/>
      <c r="I73" s="199"/>
      <c r="J73" s="178"/>
      <c r="K73" s="185"/>
      <c r="L73" s="86" t="s">
        <v>264</v>
      </c>
      <c r="M73" s="99" t="s">
        <v>118</v>
      </c>
      <c r="N73" s="193"/>
      <c r="O73" s="175"/>
      <c r="P73" s="175"/>
      <c r="Q73" s="36">
        <v>9</v>
      </c>
      <c r="R73" s="99"/>
      <c r="S73" s="44"/>
      <c r="T73" s="44"/>
      <c r="U73" s="178"/>
      <c r="V73" s="185"/>
      <c r="W73" s="86"/>
      <c r="X73" s="99"/>
      <c r="Y73" s="183"/>
      <c r="Z73" s="76"/>
    </row>
    <row r="74" spans="1:26" ht="14.25" x14ac:dyDescent="0.25">
      <c r="A74" s="196"/>
      <c r="B74" s="175"/>
      <c r="C74" s="188"/>
      <c r="D74" s="188"/>
      <c r="E74" s="188"/>
      <c r="F74" s="199"/>
      <c r="G74" s="199"/>
      <c r="H74" s="188"/>
      <c r="I74" s="199"/>
      <c r="J74" s="178"/>
      <c r="K74" s="185"/>
      <c r="L74" s="86" t="s">
        <v>130</v>
      </c>
      <c r="M74" s="99" t="s">
        <v>118</v>
      </c>
      <c r="N74" s="193"/>
      <c r="O74" s="175"/>
      <c r="P74" s="175"/>
      <c r="Q74" s="36">
        <v>10</v>
      </c>
      <c r="R74" s="99"/>
      <c r="S74" s="44"/>
      <c r="T74" s="44"/>
      <c r="U74" s="178"/>
      <c r="V74" s="185"/>
      <c r="W74" s="86"/>
      <c r="X74" s="99"/>
      <c r="Y74" s="183"/>
      <c r="Z74" s="76"/>
    </row>
    <row r="75" spans="1:26" ht="14.25" x14ac:dyDescent="0.25">
      <c r="A75" s="196"/>
      <c r="B75" s="175"/>
      <c r="C75" s="188"/>
      <c r="D75" s="188"/>
      <c r="E75" s="188"/>
      <c r="F75" s="199"/>
      <c r="G75" s="199"/>
      <c r="H75" s="188"/>
      <c r="I75" s="199"/>
      <c r="J75" s="178"/>
      <c r="K75" s="185"/>
      <c r="L75" s="86" t="s">
        <v>131</v>
      </c>
      <c r="M75" s="99" t="s">
        <v>118</v>
      </c>
      <c r="N75" s="193"/>
      <c r="O75" s="175"/>
      <c r="P75" s="175"/>
      <c r="Q75" s="36">
        <v>11</v>
      </c>
      <c r="R75" s="99"/>
      <c r="S75" s="44"/>
      <c r="T75" s="44"/>
      <c r="U75" s="178"/>
      <c r="V75" s="185"/>
      <c r="W75" s="86" t="s">
        <v>19</v>
      </c>
      <c r="X75" s="99" t="s">
        <v>118</v>
      </c>
      <c r="Y75" s="183"/>
      <c r="Z75" s="76"/>
    </row>
    <row r="76" spans="1:26" thickBot="1" x14ac:dyDescent="0.3">
      <c r="A76" s="197"/>
      <c r="B76" s="176"/>
      <c r="C76" s="189"/>
      <c r="D76" s="189"/>
      <c r="E76" s="189"/>
      <c r="F76" s="200"/>
      <c r="G76" s="200"/>
      <c r="H76" s="189"/>
      <c r="I76" s="200"/>
      <c r="J76" s="179"/>
      <c r="K76" s="186"/>
      <c r="L76" s="88" t="s">
        <v>258</v>
      </c>
      <c r="M76" s="100" t="s">
        <v>118</v>
      </c>
      <c r="N76" s="194"/>
      <c r="O76" s="176"/>
      <c r="P76" s="176"/>
      <c r="Q76" s="36">
        <v>12</v>
      </c>
      <c r="R76" s="100"/>
      <c r="S76" s="45"/>
      <c r="T76" s="45"/>
      <c r="U76" s="179"/>
      <c r="V76" s="186"/>
      <c r="W76" s="88" t="s">
        <v>20</v>
      </c>
      <c r="X76" s="100" t="s">
        <v>118</v>
      </c>
      <c r="Y76" s="184"/>
      <c r="Z76" s="76"/>
    </row>
    <row r="77" spans="1:26" ht="14.25" x14ac:dyDescent="0.25">
      <c r="A77" s="195">
        <v>7</v>
      </c>
      <c r="B77" s="174"/>
      <c r="C77" s="187"/>
      <c r="D77" s="187"/>
      <c r="E77" s="187"/>
      <c r="F77" s="198"/>
      <c r="G77" s="198"/>
      <c r="H77" s="187"/>
      <c r="I77" s="198"/>
      <c r="J77" s="177" t="s">
        <v>115</v>
      </c>
      <c r="K77" s="190" t="s">
        <v>116</v>
      </c>
      <c r="L77" s="191"/>
      <c r="M77" s="7" t="s">
        <v>117</v>
      </c>
      <c r="N77" s="192" t="s">
        <v>118</v>
      </c>
      <c r="O77" s="174"/>
      <c r="P77" s="174"/>
      <c r="Q77" s="35">
        <v>1</v>
      </c>
      <c r="R77" s="99"/>
      <c r="S77" s="43"/>
      <c r="T77" s="43"/>
      <c r="U77" s="177" t="s">
        <v>10</v>
      </c>
      <c r="V77" s="180" t="s">
        <v>8</v>
      </c>
      <c r="W77" s="181"/>
      <c r="X77" s="7" t="s">
        <v>117</v>
      </c>
      <c r="Y77" s="182" t="str">
        <f>IF(U77="Threat",IFERROR(VLOOKUP(X77&amp;MAX(VLOOKUP(X78,#REF!,3,FALSE),VLOOKUP(X79,#REF!,2,FALSE),VLOOKUP(X80,#REF!,2,FALSE),VLOOKUP(X81,#REF!,2,FALSE),VLOOKUP(X82,#REF!,2,FALSE),VLOOKUP(X83,#REF!,2,FALSE),VLOOKUP(X87,#REF!,2,FALSE),VLOOKUP(X88,#REF!,2,FALSE)),$A$1:$B$1,2,FALSE),"لا شيء"),IF(U77="Opportunity",IFERROR(VLOOKUP(X77&amp;MAX(VLOOKUP(X78,#REF!,5,FALSE),VLOOKUP(X79,#REF!,4,FALSE),VLOOKUP(X80,#REF!,2,FALSE),VLOOKUP(X81,#REF!,2,FALSE),VLOOKUP(X82,#REF!,2,FALSE),VLOOKUP(X83,#REF!,2,FALSE),VLOOKUP(X87,#REF!,2,FALSE),VLOOKUP(X88,#REF!,2,FALSE)),$A$1:$C$1,3,FALSE),"لا شيء"),"لا شيء"))</f>
        <v>لا شيء</v>
      </c>
      <c r="Z77" s="76"/>
    </row>
    <row r="78" spans="1:26" ht="14.25" x14ac:dyDescent="0.25">
      <c r="A78" s="196"/>
      <c r="B78" s="175"/>
      <c r="C78" s="188"/>
      <c r="D78" s="188"/>
      <c r="E78" s="188"/>
      <c r="F78" s="199"/>
      <c r="G78" s="199"/>
      <c r="H78" s="188"/>
      <c r="I78" s="199"/>
      <c r="J78" s="178"/>
      <c r="K78" s="185" t="s">
        <v>124</v>
      </c>
      <c r="L78" s="86" t="s">
        <v>125</v>
      </c>
      <c r="M78" s="99" t="s">
        <v>118</v>
      </c>
      <c r="N78" s="193"/>
      <c r="O78" s="175"/>
      <c r="P78" s="175"/>
      <c r="Q78" s="36">
        <v>2</v>
      </c>
      <c r="R78" s="99"/>
      <c r="S78" s="44"/>
      <c r="T78" s="44"/>
      <c r="U78" s="178"/>
      <c r="V78" s="185" t="s">
        <v>11</v>
      </c>
      <c r="W78" s="86" t="s">
        <v>12</v>
      </c>
      <c r="X78" s="99" t="s">
        <v>118</v>
      </c>
      <c r="Y78" s="183"/>
      <c r="Z78" s="76"/>
    </row>
    <row r="79" spans="1:26" ht="14.25" x14ac:dyDescent="0.25">
      <c r="A79" s="196"/>
      <c r="B79" s="175"/>
      <c r="C79" s="188"/>
      <c r="D79" s="188"/>
      <c r="E79" s="188"/>
      <c r="F79" s="199"/>
      <c r="G79" s="199"/>
      <c r="H79" s="188"/>
      <c r="I79" s="199"/>
      <c r="J79" s="178"/>
      <c r="K79" s="185"/>
      <c r="L79" s="86" t="s">
        <v>170</v>
      </c>
      <c r="M79" s="99" t="s">
        <v>118</v>
      </c>
      <c r="N79" s="193"/>
      <c r="O79" s="175"/>
      <c r="P79" s="175"/>
      <c r="Q79" s="36">
        <v>3</v>
      </c>
      <c r="R79" s="99"/>
      <c r="S79" s="44"/>
      <c r="T79" s="44"/>
      <c r="U79" s="178"/>
      <c r="V79" s="185"/>
      <c r="W79" s="86" t="s">
        <v>126</v>
      </c>
      <c r="X79" s="99" t="s">
        <v>118</v>
      </c>
      <c r="Y79" s="183"/>
      <c r="Z79" s="76"/>
    </row>
    <row r="80" spans="1:26" ht="14.25" x14ac:dyDescent="0.25">
      <c r="A80" s="196"/>
      <c r="B80" s="175"/>
      <c r="C80" s="188"/>
      <c r="D80" s="188"/>
      <c r="E80" s="188"/>
      <c r="F80" s="199"/>
      <c r="G80" s="199"/>
      <c r="H80" s="188"/>
      <c r="I80" s="199"/>
      <c r="J80" s="178"/>
      <c r="K80" s="185"/>
      <c r="L80" s="86" t="s">
        <v>128</v>
      </c>
      <c r="M80" s="99" t="s">
        <v>118</v>
      </c>
      <c r="N80" s="193"/>
      <c r="O80" s="175"/>
      <c r="P80" s="175"/>
      <c r="Q80" s="36">
        <v>4</v>
      </c>
      <c r="R80" s="99"/>
      <c r="S80" s="44"/>
      <c r="T80" s="44"/>
      <c r="U80" s="178"/>
      <c r="V80" s="185"/>
      <c r="W80" s="86" t="s">
        <v>170</v>
      </c>
      <c r="X80" s="99" t="s">
        <v>118</v>
      </c>
      <c r="Y80" s="183"/>
      <c r="Z80" s="76"/>
    </row>
    <row r="81" spans="1:26" ht="14.25" x14ac:dyDescent="0.25">
      <c r="A81" s="196"/>
      <c r="B81" s="175"/>
      <c r="C81" s="188"/>
      <c r="D81" s="188"/>
      <c r="E81" s="188"/>
      <c r="F81" s="199"/>
      <c r="G81" s="199"/>
      <c r="H81" s="188"/>
      <c r="I81" s="199"/>
      <c r="J81" s="178"/>
      <c r="K81" s="185"/>
      <c r="L81" s="86" t="s">
        <v>129</v>
      </c>
      <c r="M81" s="99" t="s">
        <v>118</v>
      </c>
      <c r="N81" s="193"/>
      <c r="O81" s="175"/>
      <c r="P81" s="175"/>
      <c r="Q81" s="36">
        <v>5</v>
      </c>
      <c r="R81" s="99"/>
      <c r="S81" s="44"/>
      <c r="T81" s="44"/>
      <c r="U81" s="178"/>
      <c r="V81" s="185"/>
      <c r="W81" s="86" t="s">
        <v>16</v>
      </c>
      <c r="X81" s="99" t="s">
        <v>118</v>
      </c>
      <c r="Y81" s="183"/>
      <c r="Z81" s="76"/>
    </row>
    <row r="82" spans="1:26" ht="14.25" x14ac:dyDescent="0.25">
      <c r="A82" s="196"/>
      <c r="B82" s="175"/>
      <c r="C82" s="188"/>
      <c r="D82" s="188"/>
      <c r="E82" s="188"/>
      <c r="F82" s="199"/>
      <c r="G82" s="199"/>
      <c r="H82" s="188"/>
      <c r="I82" s="199"/>
      <c r="J82" s="178"/>
      <c r="K82" s="185"/>
      <c r="L82" s="86" t="s">
        <v>159</v>
      </c>
      <c r="M82" s="99" t="s">
        <v>118</v>
      </c>
      <c r="N82" s="193"/>
      <c r="O82" s="175"/>
      <c r="P82" s="175"/>
      <c r="Q82" s="36">
        <v>6</v>
      </c>
      <c r="R82" s="99"/>
      <c r="S82" s="44"/>
      <c r="T82" s="44"/>
      <c r="U82" s="178"/>
      <c r="V82" s="185"/>
      <c r="W82" s="86" t="s">
        <v>17</v>
      </c>
      <c r="X82" s="99" t="s">
        <v>118</v>
      </c>
      <c r="Y82" s="183"/>
      <c r="Z82" s="76"/>
    </row>
    <row r="83" spans="1:26" thickBot="1" x14ac:dyDescent="0.3">
      <c r="A83" s="196"/>
      <c r="B83" s="175"/>
      <c r="C83" s="188"/>
      <c r="D83" s="188"/>
      <c r="E83" s="188"/>
      <c r="F83" s="199"/>
      <c r="G83" s="199"/>
      <c r="H83" s="188"/>
      <c r="I83" s="199"/>
      <c r="J83" s="178"/>
      <c r="K83" s="185"/>
      <c r="L83" s="86" t="s">
        <v>224</v>
      </c>
      <c r="M83" s="99" t="s">
        <v>118</v>
      </c>
      <c r="N83" s="193"/>
      <c r="O83" s="175"/>
      <c r="P83" s="175"/>
      <c r="Q83" s="36">
        <v>7</v>
      </c>
      <c r="R83" s="99"/>
      <c r="S83" s="44"/>
      <c r="T83" s="44"/>
      <c r="U83" s="178"/>
      <c r="V83" s="185"/>
      <c r="W83" s="86" t="s">
        <v>18</v>
      </c>
      <c r="X83" s="99" t="s">
        <v>118</v>
      </c>
      <c r="Y83" s="183"/>
      <c r="Z83" s="76"/>
    </row>
    <row r="84" spans="1:26" ht="14.25" x14ac:dyDescent="0.25">
      <c r="A84" s="196"/>
      <c r="B84" s="175"/>
      <c r="C84" s="188"/>
      <c r="D84" s="188"/>
      <c r="E84" s="188"/>
      <c r="F84" s="199"/>
      <c r="G84" s="199"/>
      <c r="H84" s="188"/>
      <c r="I84" s="199"/>
      <c r="J84" s="178"/>
      <c r="K84" s="185"/>
      <c r="L84" s="86" t="s">
        <v>265</v>
      </c>
      <c r="M84" s="99" t="s">
        <v>118</v>
      </c>
      <c r="N84" s="193"/>
      <c r="O84" s="175"/>
      <c r="P84" s="175"/>
      <c r="Q84" s="35">
        <v>8</v>
      </c>
      <c r="R84" s="99"/>
      <c r="S84" s="44"/>
      <c r="T84" s="44"/>
      <c r="U84" s="178"/>
      <c r="V84" s="185"/>
      <c r="W84" s="86"/>
      <c r="X84" s="99"/>
      <c r="Y84" s="183"/>
      <c r="Z84" s="76"/>
    </row>
    <row r="85" spans="1:26" ht="14.25" x14ac:dyDescent="0.25">
      <c r="A85" s="196"/>
      <c r="B85" s="175"/>
      <c r="C85" s="188"/>
      <c r="D85" s="188"/>
      <c r="E85" s="188"/>
      <c r="F85" s="199"/>
      <c r="G85" s="199"/>
      <c r="H85" s="188"/>
      <c r="I85" s="199"/>
      <c r="J85" s="178"/>
      <c r="K85" s="185"/>
      <c r="L85" s="86" t="s">
        <v>264</v>
      </c>
      <c r="M85" s="99" t="s">
        <v>118</v>
      </c>
      <c r="N85" s="193"/>
      <c r="O85" s="175"/>
      <c r="P85" s="175"/>
      <c r="Q85" s="36">
        <v>9</v>
      </c>
      <c r="R85" s="99"/>
      <c r="S85" s="44"/>
      <c r="T85" s="44"/>
      <c r="U85" s="178"/>
      <c r="V85" s="185"/>
      <c r="W85" s="86"/>
      <c r="X85" s="99"/>
      <c r="Y85" s="183"/>
      <c r="Z85" s="76"/>
    </row>
    <row r="86" spans="1:26" ht="14.25" x14ac:dyDescent="0.25">
      <c r="A86" s="196"/>
      <c r="B86" s="175"/>
      <c r="C86" s="188"/>
      <c r="D86" s="188"/>
      <c r="E86" s="188"/>
      <c r="F86" s="199"/>
      <c r="G86" s="199"/>
      <c r="H86" s="188"/>
      <c r="I86" s="199"/>
      <c r="J86" s="178"/>
      <c r="K86" s="185"/>
      <c r="L86" s="86" t="s">
        <v>130</v>
      </c>
      <c r="M86" s="99" t="s">
        <v>118</v>
      </c>
      <c r="N86" s="193"/>
      <c r="O86" s="175"/>
      <c r="P86" s="175"/>
      <c r="Q86" s="36">
        <v>10</v>
      </c>
      <c r="R86" s="99"/>
      <c r="S86" s="44"/>
      <c r="T86" s="44"/>
      <c r="U86" s="178"/>
      <c r="V86" s="185"/>
      <c r="W86" s="86"/>
      <c r="X86" s="99"/>
      <c r="Y86" s="183"/>
      <c r="Z86" s="76"/>
    </row>
    <row r="87" spans="1:26" ht="14.25" x14ac:dyDescent="0.25">
      <c r="A87" s="196"/>
      <c r="B87" s="175"/>
      <c r="C87" s="188"/>
      <c r="D87" s="188"/>
      <c r="E87" s="188"/>
      <c r="F87" s="199"/>
      <c r="G87" s="199"/>
      <c r="H87" s="188"/>
      <c r="I87" s="199"/>
      <c r="J87" s="178"/>
      <c r="K87" s="185"/>
      <c r="L87" s="86" t="s">
        <v>131</v>
      </c>
      <c r="M87" s="99" t="s">
        <v>118</v>
      </c>
      <c r="N87" s="193"/>
      <c r="O87" s="175"/>
      <c r="P87" s="175"/>
      <c r="Q87" s="36">
        <v>11</v>
      </c>
      <c r="R87" s="99"/>
      <c r="S87" s="44"/>
      <c r="T87" s="44"/>
      <c r="U87" s="178"/>
      <c r="V87" s="185"/>
      <c r="W87" s="86" t="s">
        <v>19</v>
      </c>
      <c r="X87" s="99" t="s">
        <v>118</v>
      </c>
      <c r="Y87" s="183"/>
      <c r="Z87" s="76"/>
    </row>
    <row r="88" spans="1:26" thickBot="1" x14ac:dyDescent="0.3">
      <c r="A88" s="197"/>
      <c r="B88" s="176"/>
      <c r="C88" s="189"/>
      <c r="D88" s="189"/>
      <c r="E88" s="189"/>
      <c r="F88" s="200"/>
      <c r="G88" s="200"/>
      <c r="H88" s="189"/>
      <c r="I88" s="200"/>
      <c r="J88" s="179"/>
      <c r="K88" s="186"/>
      <c r="L88" s="88" t="s">
        <v>258</v>
      </c>
      <c r="M88" s="100" t="s">
        <v>118</v>
      </c>
      <c r="N88" s="194"/>
      <c r="O88" s="176"/>
      <c r="P88" s="176"/>
      <c r="Q88" s="36">
        <v>12</v>
      </c>
      <c r="R88" s="100"/>
      <c r="S88" s="45"/>
      <c r="T88" s="45"/>
      <c r="U88" s="179"/>
      <c r="V88" s="186"/>
      <c r="W88" s="88" t="s">
        <v>20</v>
      </c>
      <c r="X88" s="100" t="s">
        <v>118</v>
      </c>
      <c r="Y88" s="184"/>
      <c r="Z88" s="76"/>
    </row>
    <row r="89" spans="1:26" ht="14.25" x14ac:dyDescent="0.25">
      <c r="A89" s="195">
        <v>8</v>
      </c>
      <c r="B89" s="174"/>
      <c r="C89" s="187"/>
      <c r="D89" s="187"/>
      <c r="E89" s="187"/>
      <c r="F89" s="198"/>
      <c r="G89" s="198"/>
      <c r="H89" s="187"/>
      <c r="I89" s="198"/>
      <c r="J89" s="177" t="s">
        <v>115</v>
      </c>
      <c r="K89" s="190" t="s">
        <v>116</v>
      </c>
      <c r="L89" s="191"/>
      <c r="M89" s="7" t="s">
        <v>117</v>
      </c>
      <c r="N89" s="192" t="s">
        <v>118</v>
      </c>
      <c r="O89" s="174"/>
      <c r="P89" s="174"/>
      <c r="Q89" s="35">
        <v>1</v>
      </c>
      <c r="R89" s="99"/>
      <c r="S89" s="43"/>
      <c r="T89" s="43"/>
      <c r="U89" s="177" t="s">
        <v>10</v>
      </c>
      <c r="V89" s="180" t="s">
        <v>8</v>
      </c>
      <c r="W89" s="181"/>
      <c r="X89" s="7" t="s">
        <v>117</v>
      </c>
      <c r="Y89" s="182" t="str">
        <f>IF(U89="Threat",IFERROR(VLOOKUP(X89&amp;MAX(VLOOKUP(X90,#REF!,3,FALSE),VLOOKUP(X91,#REF!,2,FALSE),VLOOKUP(X92,#REF!,2,FALSE),VLOOKUP(X93,#REF!,2,FALSE),VLOOKUP(X94,#REF!,2,FALSE),VLOOKUP(X95,#REF!,2,FALSE),VLOOKUP(X99,#REF!,2,FALSE),VLOOKUP(X100,#REF!,2,FALSE)),$A$1:$B$1,2,FALSE),"لا شيء"),IF(U89="Opportunity",IFERROR(VLOOKUP(X89&amp;MAX(VLOOKUP(X90,#REF!,5,FALSE),VLOOKUP(X91,#REF!,4,FALSE),VLOOKUP(X92,#REF!,2,FALSE),VLOOKUP(X93,#REF!,2,FALSE),VLOOKUP(X94,#REF!,2,FALSE),VLOOKUP(X95,#REF!,2,FALSE),VLOOKUP(X99,#REF!,2,FALSE),VLOOKUP(X100,#REF!,2,FALSE)),$A$1:$C$1,3,FALSE),"لا شيء"),"لا شيء"))</f>
        <v>لا شيء</v>
      </c>
      <c r="Z89" s="76"/>
    </row>
    <row r="90" spans="1:26" ht="14.25" x14ac:dyDescent="0.25">
      <c r="A90" s="196"/>
      <c r="B90" s="175"/>
      <c r="C90" s="188"/>
      <c r="D90" s="188"/>
      <c r="E90" s="188"/>
      <c r="F90" s="199"/>
      <c r="G90" s="199"/>
      <c r="H90" s="188"/>
      <c r="I90" s="199"/>
      <c r="J90" s="178"/>
      <c r="K90" s="185" t="s">
        <v>124</v>
      </c>
      <c r="L90" s="86" t="s">
        <v>125</v>
      </c>
      <c r="M90" s="99" t="s">
        <v>118</v>
      </c>
      <c r="N90" s="193"/>
      <c r="O90" s="175"/>
      <c r="P90" s="175"/>
      <c r="Q90" s="36">
        <v>2</v>
      </c>
      <c r="R90" s="99"/>
      <c r="S90" s="44"/>
      <c r="T90" s="44"/>
      <c r="U90" s="178"/>
      <c r="V90" s="185" t="s">
        <v>11</v>
      </c>
      <c r="W90" s="86" t="s">
        <v>12</v>
      </c>
      <c r="X90" s="99" t="s">
        <v>118</v>
      </c>
      <c r="Y90" s="183"/>
      <c r="Z90" s="76"/>
    </row>
    <row r="91" spans="1:26" ht="14.25" x14ac:dyDescent="0.25">
      <c r="A91" s="196"/>
      <c r="B91" s="175"/>
      <c r="C91" s="188"/>
      <c r="D91" s="188"/>
      <c r="E91" s="188"/>
      <c r="F91" s="199"/>
      <c r="G91" s="199"/>
      <c r="H91" s="188"/>
      <c r="I91" s="199"/>
      <c r="J91" s="178"/>
      <c r="K91" s="185"/>
      <c r="L91" s="86" t="s">
        <v>170</v>
      </c>
      <c r="M91" s="99" t="s">
        <v>118</v>
      </c>
      <c r="N91" s="193"/>
      <c r="O91" s="175"/>
      <c r="P91" s="175"/>
      <c r="Q91" s="36">
        <v>3</v>
      </c>
      <c r="R91" s="99"/>
      <c r="S91" s="44"/>
      <c r="T91" s="44"/>
      <c r="U91" s="178"/>
      <c r="V91" s="185"/>
      <c r="W91" s="86" t="s">
        <v>126</v>
      </c>
      <c r="X91" s="99" t="s">
        <v>118</v>
      </c>
      <c r="Y91" s="183"/>
      <c r="Z91" s="76"/>
    </row>
    <row r="92" spans="1:26" ht="14.25" x14ac:dyDescent="0.25">
      <c r="A92" s="196"/>
      <c r="B92" s="175"/>
      <c r="C92" s="188"/>
      <c r="D92" s="188"/>
      <c r="E92" s="188"/>
      <c r="F92" s="199"/>
      <c r="G92" s="199"/>
      <c r="H92" s="188"/>
      <c r="I92" s="199"/>
      <c r="J92" s="178"/>
      <c r="K92" s="185"/>
      <c r="L92" s="86" t="s">
        <v>128</v>
      </c>
      <c r="M92" s="99" t="s">
        <v>118</v>
      </c>
      <c r="N92" s="193"/>
      <c r="O92" s="175"/>
      <c r="P92" s="175"/>
      <c r="Q92" s="36">
        <v>4</v>
      </c>
      <c r="R92" s="99"/>
      <c r="S92" s="44"/>
      <c r="T92" s="44"/>
      <c r="U92" s="178"/>
      <c r="V92" s="185"/>
      <c r="W92" s="86" t="s">
        <v>170</v>
      </c>
      <c r="X92" s="99" t="s">
        <v>118</v>
      </c>
      <c r="Y92" s="183"/>
      <c r="Z92" s="76"/>
    </row>
    <row r="93" spans="1:26" ht="14.25" x14ac:dyDescent="0.25">
      <c r="A93" s="196"/>
      <c r="B93" s="175"/>
      <c r="C93" s="188"/>
      <c r="D93" s="188"/>
      <c r="E93" s="188"/>
      <c r="F93" s="199"/>
      <c r="G93" s="199"/>
      <c r="H93" s="188"/>
      <c r="I93" s="199"/>
      <c r="J93" s="178"/>
      <c r="K93" s="185"/>
      <c r="L93" s="86" t="s">
        <v>129</v>
      </c>
      <c r="M93" s="99" t="s">
        <v>118</v>
      </c>
      <c r="N93" s="193"/>
      <c r="O93" s="175"/>
      <c r="P93" s="175"/>
      <c r="Q93" s="36">
        <v>5</v>
      </c>
      <c r="R93" s="99"/>
      <c r="S93" s="44"/>
      <c r="T93" s="44"/>
      <c r="U93" s="178"/>
      <c r="V93" s="185"/>
      <c r="W93" s="86" t="s">
        <v>16</v>
      </c>
      <c r="X93" s="99" t="s">
        <v>118</v>
      </c>
      <c r="Y93" s="183"/>
      <c r="Z93" s="76"/>
    </row>
    <row r="94" spans="1:26" ht="14.25" x14ac:dyDescent="0.25">
      <c r="A94" s="196"/>
      <c r="B94" s="175"/>
      <c r="C94" s="188"/>
      <c r="D94" s="188"/>
      <c r="E94" s="188"/>
      <c r="F94" s="199"/>
      <c r="G94" s="199"/>
      <c r="H94" s="188"/>
      <c r="I94" s="199"/>
      <c r="J94" s="178"/>
      <c r="K94" s="185"/>
      <c r="L94" s="86" t="s">
        <v>159</v>
      </c>
      <c r="M94" s="99" t="s">
        <v>118</v>
      </c>
      <c r="N94" s="193"/>
      <c r="O94" s="175"/>
      <c r="P94" s="175"/>
      <c r="Q94" s="36">
        <v>6</v>
      </c>
      <c r="R94" s="99"/>
      <c r="S94" s="44"/>
      <c r="T94" s="44"/>
      <c r="U94" s="178"/>
      <c r="V94" s="185"/>
      <c r="W94" s="86" t="s">
        <v>17</v>
      </c>
      <c r="X94" s="99" t="s">
        <v>118</v>
      </c>
      <c r="Y94" s="183"/>
      <c r="Z94" s="76"/>
    </row>
    <row r="95" spans="1:26" thickBot="1" x14ac:dyDescent="0.3">
      <c r="A95" s="196"/>
      <c r="B95" s="175"/>
      <c r="C95" s="188"/>
      <c r="D95" s="188"/>
      <c r="E95" s="188"/>
      <c r="F95" s="199"/>
      <c r="G95" s="199"/>
      <c r="H95" s="188"/>
      <c r="I95" s="199"/>
      <c r="J95" s="178"/>
      <c r="K95" s="185"/>
      <c r="L95" s="86" t="s">
        <v>224</v>
      </c>
      <c r="M95" s="99" t="s">
        <v>118</v>
      </c>
      <c r="N95" s="193"/>
      <c r="O95" s="175"/>
      <c r="P95" s="175"/>
      <c r="Q95" s="36">
        <v>7</v>
      </c>
      <c r="R95" s="99"/>
      <c r="S95" s="44"/>
      <c r="T95" s="44"/>
      <c r="U95" s="178"/>
      <c r="V95" s="185"/>
      <c r="W95" s="86" t="s">
        <v>18</v>
      </c>
      <c r="X95" s="99" t="s">
        <v>118</v>
      </c>
      <c r="Y95" s="183"/>
      <c r="Z95" s="76"/>
    </row>
    <row r="96" spans="1:26" ht="14.25" x14ac:dyDescent="0.25">
      <c r="A96" s="196"/>
      <c r="B96" s="175"/>
      <c r="C96" s="188"/>
      <c r="D96" s="188"/>
      <c r="E96" s="188"/>
      <c r="F96" s="199"/>
      <c r="G96" s="199"/>
      <c r="H96" s="188"/>
      <c r="I96" s="199"/>
      <c r="J96" s="178"/>
      <c r="K96" s="185"/>
      <c r="L96" s="86" t="s">
        <v>265</v>
      </c>
      <c r="M96" s="99" t="s">
        <v>118</v>
      </c>
      <c r="N96" s="193"/>
      <c r="O96" s="175"/>
      <c r="P96" s="175"/>
      <c r="Q96" s="35">
        <v>8</v>
      </c>
      <c r="R96" s="99"/>
      <c r="S96" s="44"/>
      <c r="T96" s="44"/>
      <c r="U96" s="178"/>
      <c r="V96" s="185"/>
      <c r="W96" s="86"/>
      <c r="X96" s="99"/>
      <c r="Y96" s="183"/>
      <c r="Z96" s="76"/>
    </row>
    <row r="97" spans="1:26" ht="14.25" x14ac:dyDescent="0.25">
      <c r="A97" s="196"/>
      <c r="B97" s="175"/>
      <c r="C97" s="188"/>
      <c r="D97" s="188"/>
      <c r="E97" s="188"/>
      <c r="F97" s="199"/>
      <c r="G97" s="199"/>
      <c r="H97" s="188"/>
      <c r="I97" s="199"/>
      <c r="J97" s="178"/>
      <c r="K97" s="185"/>
      <c r="L97" s="86" t="s">
        <v>264</v>
      </c>
      <c r="M97" s="99" t="s">
        <v>118</v>
      </c>
      <c r="N97" s="193"/>
      <c r="O97" s="175"/>
      <c r="P97" s="175"/>
      <c r="Q97" s="36">
        <v>9</v>
      </c>
      <c r="R97" s="99"/>
      <c r="S97" s="44"/>
      <c r="T97" s="44"/>
      <c r="U97" s="178"/>
      <c r="V97" s="185"/>
      <c r="W97" s="86"/>
      <c r="X97" s="99"/>
      <c r="Y97" s="183"/>
      <c r="Z97" s="76"/>
    </row>
    <row r="98" spans="1:26" ht="14.25" x14ac:dyDescent="0.25">
      <c r="A98" s="196"/>
      <c r="B98" s="175"/>
      <c r="C98" s="188"/>
      <c r="D98" s="188"/>
      <c r="E98" s="188"/>
      <c r="F98" s="199"/>
      <c r="G98" s="199"/>
      <c r="H98" s="188"/>
      <c r="I98" s="199"/>
      <c r="J98" s="178"/>
      <c r="K98" s="185"/>
      <c r="L98" s="86" t="s">
        <v>130</v>
      </c>
      <c r="M98" s="99" t="s">
        <v>118</v>
      </c>
      <c r="N98" s="193"/>
      <c r="O98" s="175"/>
      <c r="P98" s="175"/>
      <c r="Q98" s="36">
        <v>10</v>
      </c>
      <c r="R98" s="99"/>
      <c r="S98" s="44"/>
      <c r="T98" s="44"/>
      <c r="U98" s="178"/>
      <c r="V98" s="185"/>
      <c r="W98" s="86"/>
      <c r="X98" s="99"/>
      <c r="Y98" s="183"/>
      <c r="Z98" s="76"/>
    </row>
    <row r="99" spans="1:26" ht="14.25" x14ac:dyDescent="0.25">
      <c r="A99" s="196"/>
      <c r="B99" s="175"/>
      <c r="C99" s="188"/>
      <c r="D99" s="188"/>
      <c r="E99" s="188"/>
      <c r="F99" s="199"/>
      <c r="G99" s="199"/>
      <c r="H99" s="188"/>
      <c r="I99" s="199"/>
      <c r="J99" s="178"/>
      <c r="K99" s="185"/>
      <c r="L99" s="86" t="s">
        <v>131</v>
      </c>
      <c r="M99" s="99" t="s">
        <v>118</v>
      </c>
      <c r="N99" s="193"/>
      <c r="O99" s="175"/>
      <c r="P99" s="175"/>
      <c r="Q99" s="36">
        <v>11</v>
      </c>
      <c r="R99" s="99"/>
      <c r="S99" s="44"/>
      <c r="T99" s="44"/>
      <c r="U99" s="178"/>
      <c r="V99" s="185"/>
      <c r="W99" s="86" t="s">
        <v>19</v>
      </c>
      <c r="X99" s="99" t="s">
        <v>118</v>
      </c>
      <c r="Y99" s="183"/>
      <c r="Z99" s="76"/>
    </row>
    <row r="100" spans="1:26" thickBot="1" x14ac:dyDescent="0.3">
      <c r="A100" s="197"/>
      <c r="B100" s="176"/>
      <c r="C100" s="189"/>
      <c r="D100" s="189"/>
      <c r="E100" s="189"/>
      <c r="F100" s="200"/>
      <c r="G100" s="200"/>
      <c r="H100" s="189"/>
      <c r="I100" s="200"/>
      <c r="J100" s="179"/>
      <c r="K100" s="186"/>
      <c r="L100" s="88" t="s">
        <v>258</v>
      </c>
      <c r="M100" s="100" t="s">
        <v>118</v>
      </c>
      <c r="N100" s="194"/>
      <c r="O100" s="176"/>
      <c r="P100" s="176"/>
      <c r="Q100" s="36">
        <v>12</v>
      </c>
      <c r="R100" s="100"/>
      <c r="S100" s="45"/>
      <c r="T100" s="45"/>
      <c r="U100" s="179"/>
      <c r="V100" s="186"/>
      <c r="W100" s="88" t="s">
        <v>20</v>
      </c>
      <c r="X100" s="100" t="s">
        <v>118</v>
      </c>
      <c r="Y100" s="184"/>
      <c r="Z100" s="76"/>
    </row>
    <row r="101" spans="1:26" ht="14.25" x14ac:dyDescent="0.25">
      <c r="A101" s="195">
        <v>9</v>
      </c>
      <c r="B101" s="174"/>
      <c r="C101" s="187"/>
      <c r="D101" s="187"/>
      <c r="E101" s="187"/>
      <c r="F101" s="198"/>
      <c r="G101" s="198"/>
      <c r="H101" s="187"/>
      <c r="I101" s="198"/>
      <c r="J101" s="177" t="s">
        <v>115</v>
      </c>
      <c r="K101" s="190" t="s">
        <v>116</v>
      </c>
      <c r="L101" s="191"/>
      <c r="M101" s="7" t="s">
        <v>117</v>
      </c>
      <c r="N101" s="192" t="s">
        <v>118</v>
      </c>
      <c r="O101" s="174"/>
      <c r="P101" s="174"/>
      <c r="Q101" s="35">
        <v>1</v>
      </c>
      <c r="R101" s="99"/>
      <c r="S101" s="43"/>
      <c r="T101" s="43"/>
      <c r="U101" s="177" t="s">
        <v>10</v>
      </c>
      <c r="V101" s="180" t="s">
        <v>8</v>
      </c>
      <c r="W101" s="181"/>
      <c r="X101" s="7" t="s">
        <v>117</v>
      </c>
      <c r="Y101" s="182" t="str">
        <f>IF(U101="Threat",IFERROR(VLOOKUP(X101&amp;MAX(VLOOKUP(X102,#REF!,3,FALSE),VLOOKUP(X103,#REF!,2,FALSE),VLOOKUP(X104,#REF!,2,FALSE),VLOOKUP(X105,#REF!,2,FALSE),VLOOKUP(X106,#REF!,2,FALSE),VLOOKUP(X107,#REF!,2,FALSE),VLOOKUP(X111,#REF!,2,FALSE),VLOOKUP(X112,#REF!,2,FALSE)),$A$1:$B$1,2,FALSE),"لا شيء"),IF(U101="Opportunity",IFERROR(VLOOKUP(X101&amp;MAX(VLOOKUP(X102,#REF!,5,FALSE),VLOOKUP(X103,#REF!,4,FALSE),VLOOKUP(X104,#REF!,2,FALSE),VLOOKUP(X105,#REF!,2,FALSE),VLOOKUP(X106,#REF!,2,FALSE),VLOOKUP(X107,#REF!,2,FALSE),VLOOKUP(X111,#REF!,2,FALSE),VLOOKUP(X112,#REF!,2,FALSE)),$A$1:$C$1,3,FALSE),"لا شيء"),"لا شيء"))</f>
        <v>لا شيء</v>
      </c>
      <c r="Z101" s="76"/>
    </row>
    <row r="102" spans="1:26" ht="14.25" x14ac:dyDescent="0.25">
      <c r="A102" s="196"/>
      <c r="B102" s="175"/>
      <c r="C102" s="188"/>
      <c r="D102" s="188"/>
      <c r="E102" s="188"/>
      <c r="F102" s="199"/>
      <c r="G102" s="199"/>
      <c r="H102" s="188"/>
      <c r="I102" s="199"/>
      <c r="J102" s="178"/>
      <c r="K102" s="185" t="s">
        <v>124</v>
      </c>
      <c r="L102" s="86" t="s">
        <v>125</v>
      </c>
      <c r="M102" s="99" t="s">
        <v>118</v>
      </c>
      <c r="N102" s="193"/>
      <c r="O102" s="175"/>
      <c r="P102" s="175"/>
      <c r="Q102" s="36">
        <v>2</v>
      </c>
      <c r="R102" s="99"/>
      <c r="S102" s="44"/>
      <c r="T102" s="44"/>
      <c r="U102" s="178"/>
      <c r="V102" s="185" t="s">
        <v>11</v>
      </c>
      <c r="W102" s="86" t="s">
        <v>12</v>
      </c>
      <c r="X102" s="99" t="s">
        <v>118</v>
      </c>
      <c r="Y102" s="183"/>
      <c r="Z102" s="76"/>
    </row>
    <row r="103" spans="1:26" ht="14.25" x14ac:dyDescent="0.25">
      <c r="A103" s="196"/>
      <c r="B103" s="175"/>
      <c r="C103" s="188"/>
      <c r="D103" s="188"/>
      <c r="E103" s="188"/>
      <c r="F103" s="199"/>
      <c r="G103" s="199"/>
      <c r="H103" s="188"/>
      <c r="I103" s="199"/>
      <c r="J103" s="178"/>
      <c r="K103" s="185"/>
      <c r="L103" s="86" t="s">
        <v>170</v>
      </c>
      <c r="M103" s="99" t="s">
        <v>118</v>
      </c>
      <c r="N103" s="193"/>
      <c r="O103" s="175"/>
      <c r="P103" s="175"/>
      <c r="Q103" s="36">
        <v>3</v>
      </c>
      <c r="R103" s="99"/>
      <c r="S103" s="44"/>
      <c r="T103" s="44"/>
      <c r="U103" s="178"/>
      <c r="V103" s="185"/>
      <c r="W103" s="86" t="s">
        <v>126</v>
      </c>
      <c r="X103" s="99" t="s">
        <v>118</v>
      </c>
      <c r="Y103" s="183"/>
      <c r="Z103" s="76"/>
    </row>
    <row r="104" spans="1:26" ht="14.25" x14ac:dyDescent="0.25">
      <c r="A104" s="196"/>
      <c r="B104" s="175"/>
      <c r="C104" s="188"/>
      <c r="D104" s="188"/>
      <c r="E104" s="188"/>
      <c r="F104" s="199"/>
      <c r="G104" s="199"/>
      <c r="H104" s="188"/>
      <c r="I104" s="199"/>
      <c r="J104" s="178"/>
      <c r="K104" s="185"/>
      <c r="L104" s="86" t="s">
        <v>128</v>
      </c>
      <c r="M104" s="99" t="s">
        <v>118</v>
      </c>
      <c r="N104" s="193"/>
      <c r="O104" s="175"/>
      <c r="P104" s="175"/>
      <c r="Q104" s="36">
        <v>4</v>
      </c>
      <c r="R104" s="99"/>
      <c r="S104" s="44"/>
      <c r="T104" s="44"/>
      <c r="U104" s="178"/>
      <c r="V104" s="185"/>
      <c r="W104" s="86" t="s">
        <v>170</v>
      </c>
      <c r="X104" s="99" t="s">
        <v>118</v>
      </c>
      <c r="Y104" s="183"/>
      <c r="Z104" s="76"/>
    </row>
    <row r="105" spans="1:26" ht="14.25" x14ac:dyDescent="0.25">
      <c r="A105" s="196"/>
      <c r="B105" s="175"/>
      <c r="C105" s="188"/>
      <c r="D105" s="188"/>
      <c r="E105" s="188"/>
      <c r="F105" s="199"/>
      <c r="G105" s="199"/>
      <c r="H105" s="188"/>
      <c r="I105" s="199"/>
      <c r="J105" s="178"/>
      <c r="K105" s="185"/>
      <c r="L105" s="86" t="s">
        <v>129</v>
      </c>
      <c r="M105" s="99" t="s">
        <v>118</v>
      </c>
      <c r="N105" s="193"/>
      <c r="O105" s="175"/>
      <c r="P105" s="175"/>
      <c r="Q105" s="36">
        <v>5</v>
      </c>
      <c r="R105" s="99"/>
      <c r="S105" s="44"/>
      <c r="T105" s="44"/>
      <c r="U105" s="178"/>
      <c r="V105" s="185"/>
      <c r="W105" s="86" t="s">
        <v>16</v>
      </c>
      <c r="X105" s="99" t="s">
        <v>118</v>
      </c>
      <c r="Y105" s="183"/>
      <c r="Z105" s="76"/>
    </row>
    <row r="106" spans="1:26" ht="14.25" x14ac:dyDescent="0.25">
      <c r="A106" s="196"/>
      <c r="B106" s="175"/>
      <c r="C106" s="188"/>
      <c r="D106" s="188"/>
      <c r="E106" s="188"/>
      <c r="F106" s="199"/>
      <c r="G106" s="199"/>
      <c r="H106" s="188"/>
      <c r="I106" s="199"/>
      <c r="J106" s="178"/>
      <c r="K106" s="185"/>
      <c r="L106" s="86" t="s">
        <v>159</v>
      </c>
      <c r="M106" s="99" t="s">
        <v>118</v>
      </c>
      <c r="N106" s="193"/>
      <c r="O106" s="175"/>
      <c r="P106" s="175"/>
      <c r="Q106" s="36">
        <v>6</v>
      </c>
      <c r="R106" s="99"/>
      <c r="S106" s="44"/>
      <c r="T106" s="44"/>
      <c r="U106" s="178"/>
      <c r="V106" s="185"/>
      <c r="W106" s="86" t="s">
        <v>17</v>
      </c>
      <c r="X106" s="99" t="s">
        <v>118</v>
      </c>
      <c r="Y106" s="183"/>
      <c r="Z106" s="76"/>
    </row>
    <row r="107" spans="1:26" thickBot="1" x14ac:dyDescent="0.3">
      <c r="A107" s="196"/>
      <c r="B107" s="175"/>
      <c r="C107" s="188"/>
      <c r="D107" s="188"/>
      <c r="E107" s="188"/>
      <c r="F107" s="199"/>
      <c r="G107" s="199"/>
      <c r="H107" s="188"/>
      <c r="I107" s="199"/>
      <c r="J107" s="178"/>
      <c r="K107" s="185"/>
      <c r="L107" s="86" t="s">
        <v>224</v>
      </c>
      <c r="M107" s="99" t="s">
        <v>118</v>
      </c>
      <c r="N107" s="193"/>
      <c r="O107" s="175"/>
      <c r="P107" s="175"/>
      <c r="Q107" s="36">
        <v>7</v>
      </c>
      <c r="R107" s="99"/>
      <c r="S107" s="44"/>
      <c r="T107" s="44"/>
      <c r="U107" s="178"/>
      <c r="V107" s="185"/>
      <c r="W107" s="86" t="s">
        <v>18</v>
      </c>
      <c r="X107" s="99" t="s">
        <v>118</v>
      </c>
      <c r="Y107" s="183"/>
      <c r="Z107" s="76"/>
    </row>
    <row r="108" spans="1:26" ht="14.25" x14ac:dyDescent="0.25">
      <c r="A108" s="196"/>
      <c r="B108" s="175"/>
      <c r="C108" s="188"/>
      <c r="D108" s="188"/>
      <c r="E108" s="188"/>
      <c r="F108" s="199"/>
      <c r="G108" s="199"/>
      <c r="H108" s="188"/>
      <c r="I108" s="199"/>
      <c r="J108" s="178"/>
      <c r="K108" s="185"/>
      <c r="L108" s="86" t="s">
        <v>265</v>
      </c>
      <c r="M108" s="99" t="s">
        <v>118</v>
      </c>
      <c r="N108" s="193"/>
      <c r="O108" s="175"/>
      <c r="P108" s="175"/>
      <c r="Q108" s="35">
        <v>8</v>
      </c>
      <c r="R108" s="99"/>
      <c r="S108" s="44"/>
      <c r="T108" s="44"/>
      <c r="U108" s="178"/>
      <c r="V108" s="185"/>
      <c r="W108" s="86"/>
      <c r="X108" s="99"/>
      <c r="Y108" s="183"/>
      <c r="Z108" s="76"/>
    </row>
    <row r="109" spans="1:26" ht="14.25" x14ac:dyDescent="0.25">
      <c r="A109" s="196"/>
      <c r="B109" s="175"/>
      <c r="C109" s="188"/>
      <c r="D109" s="188"/>
      <c r="E109" s="188"/>
      <c r="F109" s="199"/>
      <c r="G109" s="199"/>
      <c r="H109" s="188"/>
      <c r="I109" s="199"/>
      <c r="J109" s="178"/>
      <c r="K109" s="185"/>
      <c r="L109" s="86" t="s">
        <v>264</v>
      </c>
      <c r="M109" s="99" t="s">
        <v>118</v>
      </c>
      <c r="N109" s="193"/>
      <c r="O109" s="175"/>
      <c r="P109" s="175"/>
      <c r="Q109" s="36">
        <v>9</v>
      </c>
      <c r="R109" s="99"/>
      <c r="S109" s="44"/>
      <c r="T109" s="44"/>
      <c r="U109" s="178"/>
      <c r="V109" s="185"/>
      <c r="W109" s="86"/>
      <c r="X109" s="99"/>
      <c r="Y109" s="183"/>
      <c r="Z109" s="76"/>
    </row>
    <row r="110" spans="1:26" ht="14.25" x14ac:dyDescent="0.25">
      <c r="A110" s="196"/>
      <c r="B110" s="175"/>
      <c r="C110" s="188"/>
      <c r="D110" s="188"/>
      <c r="E110" s="188"/>
      <c r="F110" s="199"/>
      <c r="G110" s="199"/>
      <c r="H110" s="188"/>
      <c r="I110" s="199"/>
      <c r="J110" s="178"/>
      <c r="K110" s="185"/>
      <c r="L110" s="86" t="s">
        <v>130</v>
      </c>
      <c r="M110" s="99" t="s">
        <v>118</v>
      </c>
      <c r="N110" s="193"/>
      <c r="O110" s="175"/>
      <c r="P110" s="175"/>
      <c r="Q110" s="36">
        <v>10</v>
      </c>
      <c r="R110" s="99"/>
      <c r="S110" s="44"/>
      <c r="T110" s="44"/>
      <c r="U110" s="178"/>
      <c r="V110" s="185"/>
      <c r="W110" s="86"/>
      <c r="X110" s="99"/>
      <c r="Y110" s="183"/>
      <c r="Z110" s="76"/>
    </row>
    <row r="111" spans="1:26" ht="14.25" x14ac:dyDescent="0.25">
      <c r="A111" s="196"/>
      <c r="B111" s="175"/>
      <c r="C111" s="188"/>
      <c r="D111" s="188"/>
      <c r="E111" s="188"/>
      <c r="F111" s="199"/>
      <c r="G111" s="199"/>
      <c r="H111" s="188"/>
      <c r="I111" s="199"/>
      <c r="J111" s="178"/>
      <c r="K111" s="185"/>
      <c r="L111" s="86" t="s">
        <v>131</v>
      </c>
      <c r="M111" s="99" t="s">
        <v>118</v>
      </c>
      <c r="N111" s="193"/>
      <c r="O111" s="175"/>
      <c r="P111" s="175"/>
      <c r="Q111" s="36">
        <v>11</v>
      </c>
      <c r="R111" s="99"/>
      <c r="S111" s="44"/>
      <c r="T111" s="44"/>
      <c r="U111" s="178"/>
      <c r="V111" s="185"/>
      <c r="W111" s="86" t="s">
        <v>19</v>
      </c>
      <c r="X111" s="99" t="s">
        <v>118</v>
      </c>
      <c r="Y111" s="183"/>
      <c r="Z111" s="76"/>
    </row>
    <row r="112" spans="1:26" thickBot="1" x14ac:dyDescent="0.3">
      <c r="A112" s="197"/>
      <c r="B112" s="176"/>
      <c r="C112" s="189"/>
      <c r="D112" s="189"/>
      <c r="E112" s="189"/>
      <c r="F112" s="200"/>
      <c r="G112" s="200"/>
      <c r="H112" s="189"/>
      <c r="I112" s="200"/>
      <c r="J112" s="179"/>
      <c r="K112" s="186"/>
      <c r="L112" s="88" t="s">
        <v>258</v>
      </c>
      <c r="M112" s="100" t="s">
        <v>118</v>
      </c>
      <c r="N112" s="194"/>
      <c r="O112" s="176"/>
      <c r="P112" s="176"/>
      <c r="Q112" s="36">
        <v>12</v>
      </c>
      <c r="R112" s="100"/>
      <c r="S112" s="45"/>
      <c r="T112" s="45"/>
      <c r="U112" s="179"/>
      <c r="V112" s="186"/>
      <c r="W112" s="88" t="s">
        <v>20</v>
      </c>
      <c r="X112" s="100" t="s">
        <v>118</v>
      </c>
      <c r="Y112" s="184"/>
      <c r="Z112" s="76"/>
    </row>
    <row r="113" spans="1:26" ht="14.25" x14ac:dyDescent="0.25">
      <c r="A113" s="195">
        <v>10</v>
      </c>
      <c r="B113" s="174"/>
      <c r="C113" s="187"/>
      <c r="D113" s="187"/>
      <c r="E113" s="187"/>
      <c r="F113" s="198"/>
      <c r="G113" s="198"/>
      <c r="H113" s="187"/>
      <c r="I113" s="198"/>
      <c r="J113" s="177" t="s">
        <v>115</v>
      </c>
      <c r="K113" s="190" t="s">
        <v>116</v>
      </c>
      <c r="L113" s="191"/>
      <c r="M113" s="7" t="s">
        <v>117</v>
      </c>
      <c r="N113" s="192" t="s">
        <v>118</v>
      </c>
      <c r="O113" s="174"/>
      <c r="P113" s="174"/>
      <c r="Q113" s="35">
        <v>1</v>
      </c>
      <c r="R113" s="99"/>
      <c r="S113" s="43"/>
      <c r="T113" s="43"/>
      <c r="U113" s="177" t="s">
        <v>10</v>
      </c>
      <c r="V113" s="180" t="s">
        <v>8</v>
      </c>
      <c r="W113" s="181"/>
      <c r="X113" s="7" t="s">
        <v>117</v>
      </c>
      <c r="Y113" s="182" t="str">
        <f>IF(U113="Threat",IFERROR(VLOOKUP(X113&amp;MAX(VLOOKUP(X114,#REF!,3,FALSE),VLOOKUP(X115,#REF!,2,FALSE),VLOOKUP(X116,#REF!,2,FALSE),VLOOKUP(X117,#REF!,2,FALSE),VLOOKUP(X118,#REF!,2,FALSE),VLOOKUP(X119,#REF!,2,FALSE),VLOOKUP(X123,#REF!,2,FALSE),VLOOKUP(X124,#REF!,2,FALSE)),$A$1:$B$1,2,FALSE),"لا شيء"),IF(U113="Opportunity",IFERROR(VLOOKUP(X113&amp;MAX(VLOOKUP(X114,#REF!,5,FALSE),VLOOKUP(X115,#REF!,4,FALSE),VLOOKUP(X116,#REF!,2,FALSE),VLOOKUP(X117,#REF!,2,FALSE),VLOOKUP(X118,#REF!,2,FALSE),VLOOKUP(X119,#REF!,2,FALSE),VLOOKUP(X123,#REF!,2,FALSE),VLOOKUP(X124,#REF!,2,FALSE)),$A$1:$C$1,3,FALSE),"لا شيء"),"لا شيء"))</f>
        <v>لا شيء</v>
      </c>
      <c r="Z113" s="76"/>
    </row>
    <row r="114" spans="1:26" ht="14.25" x14ac:dyDescent="0.25">
      <c r="A114" s="196"/>
      <c r="B114" s="175"/>
      <c r="C114" s="188"/>
      <c r="D114" s="188"/>
      <c r="E114" s="188"/>
      <c r="F114" s="199"/>
      <c r="G114" s="199"/>
      <c r="H114" s="188"/>
      <c r="I114" s="199"/>
      <c r="J114" s="178"/>
      <c r="K114" s="185" t="s">
        <v>124</v>
      </c>
      <c r="L114" s="86" t="s">
        <v>125</v>
      </c>
      <c r="M114" s="99" t="s">
        <v>118</v>
      </c>
      <c r="N114" s="193"/>
      <c r="O114" s="175"/>
      <c r="P114" s="175"/>
      <c r="Q114" s="36">
        <v>2</v>
      </c>
      <c r="R114" s="99"/>
      <c r="S114" s="44"/>
      <c r="T114" s="44"/>
      <c r="U114" s="178"/>
      <c r="V114" s="185" t="s">
        <v>11</v>
      </c>
      <c r="W114" s="86" t="s">
        <v>12</v>
      </c>
      <c r="X114" s="99" t="s">
        <v>118</v>
      </c>
      <c r="Y114" s="183"/>
      <c r="Z114" s="76"/>
    </row>
    <row r="115" spans="1:26" ht="14.25" x14ac:dyDescent="0.25">
      <c r="A115" s="196"/>
      <c r="B115" s="175"/>
      <c r="C115" s="188"/>
      <c r="D115" s="188"/>
      <c r="E115" s="188"/>
      <c r="F115" s="199"/>
      <c r="G115" s="199"/>
      <c r="H115" s="188"/>
      <c r="I115" s="199"/>
      <c r="J115" s="178"/>
      <c r="K115" s="185"/>
      <c r="L115" s="86" t="s">
        <v>170</v>
      </c>
      <c r="M115" s="99" t="s">
        <v>118</v>
      </c>
      <c r="N115" s="193"/>
      <c r="O115" s="175"/>
      <c r="P115" s="175"/>
      <c r="Q115" s="36">
        <v>3</v>
      </c>
      <c r="R115" s="99"/>
      <c r="S115" s="44"/>
      <c r="T115" s="44"/>
      <c r="U115" s="178"/>
      <c r="V115" s="185"/>
      <c r="W115" s="86" t="s">
        <v>126</v>
      </c>
      <c r="X115" s="99" t="s">
        <v>118</v>
      </c>
      <c r="Y115" s="183"/>
      <c r="Z115" s="76"/>
    </row>
    <row r="116" spans="1:26" ht="14.25" x14ac:dyDescent="0.25">
      <c r="A116" s="196"/>
      <c r="B116" s="175"/>
      <c r="C116" s="188"/>
      <c r="D116" s="188"/>
      <c r="E116" s="188"/>
      <c r="F116" s="199"/>
      <c r="G116" s="199"/>
      <c r="H116" s="188"/>
      <c r="I116" s="199"/>
      <c r="J116" s="178"/>
      <c r="K116" s="185"/>
      <c r="L116" s="86" t="s">
        <v>128</v>
      </c>
      <c r="M116" s="99" t="s">
        <v>118</v>
      </c>
      <c r="N116" s="193"/>
      <c r="O116" s="175"/>
      <c r="P116" s="175"/>
      <c r="Q116" s="36">
        <v>4</v>
      </c>
      <c r="R116" s="99"/>
      <c r="S116" s="44"/>
      <c r="T116" s="44"/>
      <c r="U116" s="178"/>
      <c r="V116" s="185"/>
      <c r="W116" s="86" t="s">
        <v>170</v>
      </c>
      <c r="X116" s="99" t="s">
        <v>118</v>
      </c>
      <c r="Y116" s="183"/>
      <c r="Z116" s="76"/>
    </row>
    <row r="117" spans="1:26" ht="14.25" x14ac:dyDescent="0.25">
      <c r="A117" s="196"/>
      <c r="B117" s="175"/>
      <c r="C117" s="188"/>
      <c r="D117" s="188"/>
      <c r="E117" s="188"/>
      <c r="F117" s="199"/>
      <c r="G117" s="199"/>
      <c r="H117" s="188"/>
      <c r="I117" s="199"/>
      <c r="J117" s="178"/>
      <c r="K117" s="185"/>
      <c r="L117" s="86" t="s">
        <v>129</v>
      </c>
      <c r="M117" s="99" t="s">
        <v>118</v>
      </c>
      <c r="N117" s="193"/>
      <c r="O117" s="175"/>
      <c r="P117" s="175"/>
      <c r="Q117" s="36">
        <v>5</v>
      </c>
      <c r="R117" s="99"/>
      <c r="S117" s="44"/>
      <c r="T117" s="44"/>
      <c r="U117" s="178"/>
      <c r="V117" s="185"/>
      <c r="W117" s="86" t="s">
        <v>16</v>
      </c>
      <c r="X117" s="99" t="s">
        <v>118</v>
      </c>
      <c r="Y117" s="183"/>
      <c r="Z117" s="76"/>
    </row>
    <row r="118" spans="1:26" ht="14.25" x14ac:dyDescent="0.25">
      <c r="A118" s="196"/>
      <c r="B118" s="175"/>
      <c r="C118" s="188"/>
      <c r="D118" s="188"/>
      <c r="E118" s="188"/>
      <c r="F118" s="199"/>
      <c r="G118" s="199"/>
      <c r="H118" s="188"/>
      <c r="I118" s="199"/>
      <c r="J118" s="178"/>
      <c r="K118" s="185"/>
      <c r="L118" s="86" t="s">
        <v>159</v>
      </c>
      <c r="M118" s="99" t="s">
        <v>118</v>
      </c>
      <c r="N118" s="193"/>
      <c r="O118" s="175"/>
      <c r="P118" s="175"/>
      <c r="Q118" s="36">
        <v>6</v>
      </c>
      <c r="R118" s="99"/>
      <c r="S118" s="44"/>
      <c r="T118" s="44"/>
      <c r="U118" s="178"/>
      <c r="V118" s="185"/>
      <c r="W118" s="86" t="s">
        <v>17</v>
      </c>
      <c r="X118" s="99" t="s">
        <v>118</v>
      </c>
      <c r="Y118" s="183"/>
      <c r="Z118" s="76"/>
    </row>
    <row r="119" spans="1:26" thickBot="1" x14ac:dyDescent="0.3">
      <c r="A119" s="196"/>
      <c r="B119" s="175"/>
      <c r="C119" s="188"/>
      <c r="D119" s="188"/>
      <c r="E119" s="188"/>
      <c r="F119" s="199"/>
      <c r="G119" s="199"/>
      <c r="H119" s="188"/>
      <c r="I119" s="199"/>
      <c r="J119" s="178"/>
      <c r="K119" s="185"/>
      <c r="L119" s="86" t="s">
        <v>224</v>
      </c>
      <c r="M119" s="99" t="s">
        <v>118</v>
      </c>
      <c r="N119" s="193"/>
      <c r="O119" s="175"/>
      <c r="P119" s="175"/>
      <c r="Q119" s="36">
        <v>7</v>
      </c>
      <c r="R119" s="99"/>
      <c r="S119" s="44"/>
      <c r="T119" s="44"/>
      <c r="U119" s="178"/>
      <c r="V119" s="185"/>
      <c r="W119" s="86" t="s">
        <v>18</v>
      </c>
      <c r="X119" s="99" t="s">
        <v>118</v>
      </c>
      <c r="Y119" s="183"/>
      <c r="Z119" s="76"/>
    </row>
    <row r="120" spans="1:26" ht="14.25" x14ac:dyDescent="0.25">
      <c r="A120" s="196"/>
      <c r="B120" s="175"/>
      <c r="C120" s="188"/>
      <c r="D120" s="188"/>
      <c r="E120" s="188"/>
      <c r="F120" s="199"/>
      <c r="G120" s="199"/>
      <c r="H120" s="188"/>
      <c r="I120" s="199"/>
      <c r="J120" s="178"/>
      <c r="K120" s="185"/>
      <c r="L120" s="86" t="s">
        <v>265</v>
      </c>
      <c r="M120" s="99" t="s">
        <v>118</v>
      </c>
      <c r="N120" s="193"/>
      <c r="O120" s="175"/>
      <c r="P120" s="175"/>
      <c r="Q120" s="35">
        <v>8</v>
      </c>
      <c r="R120" s="99"/>
      <c r="S120" s="44"/>
      <c r="T120" s="44"/>
      <c r="U120" s="178"/>
      <c r="V120" s="185"/>
      <c r="W120" s="86"/>
      <c r="X120" s="99"/>
      <c r="Y120" s="183"/>
      <c r="Z120" s="76"/>
    </row>
    <row r="121" spans="1:26" ht="14.25" x14ac:dyDescent="0.25">
      <c r="A121" s="196"/>
      <c r="B121" s="175"/>
      <c r="C121" s="188"/>
      <c r="D121" s="188"/>
      <c r="E121" s="188"/>
      <c r="F121" s="199"/>
      <c r="G121" s="199"/>
      <c r="H121" s="188"/>
      <c r="I121" s="199"/>
      <c r="J121" s="178"/>
      <c r="K121" s="185"/>
      <c r="L121" s="86" t="s">
        <v>264</v>
      </c>
      <c r="M121" s="99" t="s">
        <v>118</v>
      </c>
      <c r="N121" s="193"/>
      <c r="O121" s="175"/>
      <c r="P121" s="175"/>
      <c r="Q121" s="36">
        <v>9</v>
      </c>
      <c r="R121" s="99"/>
      <c r="S121" s="44"/>
      <c r="T121" s="44"/>
      <c r="U121" s="178"/>
      <c r="V121" s="185"/>
      <c r="W121" s="86"/>
      <c r="X121" s="99"/>
      <c r="Y121" s="183"/>
      <c r="Z121" s="76"/>
    </row>
    <row r="122" spans="1:26" ht="14.25" x14ac:dyDescent="0.25">
      <c r="A122" s="196"/>
      <c r="B122" s="175"/>
      <c r="C122" s="188"/>
      <c r="D122" s="188"/>
      <c r="E122" s="188"/>
      <c r="F122" s="199"/>
      <c r="G122" s="199"/>
      <c r="H122" s="188"/>
      <c r="I122" s="199"/>
      <c r="J122" s="178"/>
      <c r="K122" s="185"/>
      <c r="L122" s="86" t="s">
        <v>130</v>
      </c>
      <c r="M122" s="99" t="s">
        <v>118</v>
      </c>
      <c r="N122" s="193"/>
      <c r="O122" s="175"/>
      <c r="P122" s="175"/>
      <c r="Q122" s="36">
        <v>10</v>
      </c>
      <c r="R122" s="99"/>
      <c r="S122" s="44"/>
      <c r="T122" s="44"/>
      <c r="U122" s="178"/>
      <c r="V122" s="185"/>
      <c r="W122" s="86"/>
      <c r="X122" s="99"/>
      <c r="Y122" s="183"/>
      <c r="Z122" s="76"/>
    </row>
    <row r="123" spans="1:26" ht="14.25" x14ac:dyDescent="0.25">
      <c r="A123" s="196"/>
      <c r="B123" s="175"/>
      <c r="C123" s="188"/>
      <c r="D123" s="188"/>
      <c r="E123" s="188"/>
      <c r="F123" s="199"/>
      <c r="G123" s="199"/>
      <c r="H123" s="188"/>
      <c r="I123" s="199"/>
      <c r="J123" s="178"/>
      <c r="K123" s="185"/>
      <c r="L123" s="86" t="s">
        <v>131</v>
      </c>
      <c r="M123" s="99" t="s">
        <v>118</v>
      </c>
      <c r="N123" s="193"/>
      <c r="O123" s="175"/>
      <c r="P123" s="175"/>
      <c r="Q123" s="36">
        <v>11</v>
      </c>
      <c r="R123" s="99"/>
      <c r="S123" s="44"/>
      <c r="T123" s="44"/>
      <c r="U123" s="178"/>
      <c r="V123" s="185"/>
      <c r="W123" s="86" t="s">
        <v>19</v>
      </c>
      <c r="X123" s="99" t="s">
        <v>118</v>
      </c>
      <c r="Y123" s="183"/>
      <c r="Z123" s="76"/>
    </row>
    <row r="124" spans="1:26" thickBot="1" x14ac:dyDescent="0.3">
      <c r="A124" s="197"/>
      <c r="B124" s="176"/>
      <c r="C124" s="189"/>
      <c r="D124" s="189"/>
      <c r="E124" s="189"/>
      <c r="F124" s="200"/>
      <c r="G124" s="200"/>
      <c r="H124" s="189"/>
      <c r="I124" s="200"/>
      <c r="J124" s="179"/>
      <c r="K124" s="186"/>
      <c r="L124" s="88" t="s">
        <v>258</v>
      </c>
      <c r="M124" s="100" t="s">
        <v>118</v>
      </c>
      <c r="N124" s="194"/>
      <c r="O124" s="176"/>
      <c r="P124" s="176"/>
      <c r="Q124" s="36">
        <v>12</v>
      </c>
      <c r="R124" s="100"/>
      <c r="S124" s="45"/>
      <c r="T124" s="45"/>
      <c r="U124" s="179"/>
      <c r="V124" s="186"/>
      <c r="W124" s="88" t="s">
        <v>20</v>
      </c>
      <c r="X124" s="100" t="s">
        <v>118</v>
      </c>
      <c r="Y124" s="184"/>
      <c r="Z124" s="76"/>
    </row>
    <row r="125" spans="1:26" ht="14.25" x14ac:dyDescent="0.25">
      <c r="A125" s="195">
        <v>11</v>
      </c>
      <c r="B125" s="174"/>
      <c r="C125" s="187"/>
      <c r="D125" s="187"/>
      <c r="E125" s="187"/>
      <c r="F125" s="198"/>
      <c r="G125" s="198"/>
      <c r="H125" s="187"/>
      <c r="I125" s="198"/>
      <c r="J125" s="177" t="s">
        <v>115</v>
      </c>
      <c r="K125" s="190" t="s">
        <v>116</v>
      </c>
      <c r="L125" s="191"/>
      <c r="M125" s="7" t="s">
        <v>117</v>
      </c>
      <c r="N125" s="192" t="s">
        <v>118</v>
      </c>
      <c r="O125" s="174"/>
      <c r="P125" s="174"/>
      <c r="Q125" s="35">
        <v>1</v>
      </c>
      <c r="R125" s="99"/>
      <c r="S125" s="43"/>
      <c r="T125" s="43"/>
      <c r="U125" s="177" t="s">
        <v>10</v>
      </c>
      <c r="V125" s="180" t="s">
        <v>8</v>
      </c>
      <c r="W125" s="181"/>
      <c r="X125" s="7" t="s">
        <v>117</v>
      </c>
      <c r="Y125" s="182" t="str">
        <f>IF(U125="Threat",IFERROR(VLOOKUP(X125&amp;MAX(VLOOKUP(X126,#REF!,3,FALSE),VLOOKUP(X127,#REF!,2,FALSE),VLOOKUP(X128,#REF!,2,FALSE),VLOOKUP(X129,#REF!,2,FALSE),VLOOKUP(X130,#REF!,2,FALSE),VLOOKUP(X131,#REF!,2,FALSE),VLOOKUP(X135,#REF!,2,FALSE),VLOOKUP(X136,#REF!,2,FALSE)),$A$1:$B$1,2,FALSE),"لا شيء"),IF(U125="Opportunity",IFERROR(VLOOKUP(X125&amp;MAX(VLOOKUP(X126,#REF!,5,FALSE),VLOOKUP(X127,#REF!,4,FALSE),VLOOKUP(X128,#REF!,2,FALSE),VLOOKUP(X129,#REF!,2,FALSE),VLOOKUP(X130,#REF!,2,FALSE),VLOOKUP(X131,#REF!,2,FALSE),VLOOKUP(X135,#REF!,2,FALSE),VLOOKUP(X136,#REF!,2,FALSE)),$A$1:$C$1,3,FALSE),"لا شيء"),"لا شيء"))</f>
        <v>لا شيء</v>
      </c>
      <c r="Z125" s="76"/>
    </row>
    <row r="126" spans="1:26" ht="14.25" x14ac:dyDescent="0.25">
      <c r="A126" s="196"/>
      <c r="B126" s="175"/>
      <c r="C126" s="188"/>
      <c r="D126" s="188"/>
      <c r="E126" s="188"/>
      <c r="F126" s="199"/>
      <c r="G126" s="199"/>
      <c r="H126" s="188"/>
      <c r="I126" s="199"/>
      <c r="J126" s="178"/>
      <c r="K126" s="185" t="s">
        <v>124</v>
      </c>
      <c r="L126" s="86" t="s">
        <v>125</v>
      </c>
      <c r="M126" s="99" t="s">
        <v>118</v>
      </c>
      <c r="N126" s="193"/>
      <c r="O126" s="175"/>
      <c r="P126" s="175"/>
      <c r="Q126" s="36">
        <v>2</v>
      </c>
      <c r="R126" s="99"/>
      <c r="S126" s="44"/>
      <c r="T126" s="44"/>
      <c r="U126" s="178"/>
      <c r="V126" s="185" t="s">
        <v>11</v>
      </c>
      <c r="W126" s="86" t="s">
        <v>12</v>
      </c>
      <c r="X126" s="99" t="s">
        <v>118</v>
      </c>
      <c r="Y126" s="183"/>
      <c r="Z126" s="76"/>
    </row>
    <row r="127" spans="1:26" ht="14.25" x14ac:dyDescent="0.25">
      <c r="A127" s="196"/>
      <c r="B127" s="175"/>
      <c r="C127" s="188"/>
      <c r="D127" s="188"/>
      <c r="E127" s="188"/>
      <c r="F127" s="199"/>
      <c r="G127" s="199"/>
      <c r="H127" s="188"/>
      <c r="I127" s="199"/>
      <c r="J127" s="178"/>
      <c r="K127" s="185"/>
      <c r="L127" s="86" t="s">
        <v>170</v>
      </c>
      <c r="M127" s="99" t="s">
        <v>118</v>
      </c>
      <c r="N127" s="193"/>
      <c r="O127" s="175"/>
      <c r="P127" s="175"/>
      <c r="Q127" s="36">
        <v>3</v>
      </c>
      <c r="R127" s="99"/>
      <c r="S127" s="44"/>
      <c r="T127" s="44"/>
      <c r="U127" s="178"/>
      <c r="V127" s="185"/>
      <c r="W127" s="86" t="s">
        <v>126</v>
      </c>
      <c r="X127" s="99" t="s">
        <v>118</v>
      </c>
      <c r="Y127" s="183"/>
      <c r="Z127" s="76"/>
    </row>
    <row r="128" spans="1:26" ht="14.25" x14ac:dyDescent="0.25">
      <c r="A128" s="196"/>
      <c r="B128" s="175"/>
      <c r="C128" s="188"/>
      <c r="D128" s="188"/>
      <c r="E128" s="188"/>
      <c r="F128" s="199"/>
      <c r="G128" s="199"/>
      <c r="H128" s="188"/>
      <c r="I128" s="199"/>
      <c r="J128" s="178"/>
      <c r="K128" s="185"/>
      <c r="L128" s="86" t="s">
        <v>128</v>
      </c>
      <c r="M128" s="99" t="s">
        <v>118</v>
      </c>
      <c r="N128" s="193"/>
      <c r="O128" s="175"/>
      <c r="P128" s="175"/>
      <c r="Q128" s="36">
        <v>4</v>
      </c>
      <c r="R128" s="99"/>
      <c r="S128" s="44"/>
      <c r="T128" s="44"/>
      <c r="U128" s="178"/>
      <c r="V128" s="185"/>
      <c r="W128" s="86" t="s">
        <v>170</v>
      </c>
      <c r="X128" s="99" t="s">
        <v>118</v>
      </c>
      <c r="Y128" s="183"/>
      <c r="Z128" s="76"/>
    </row>
    <row r="129" spans="1:26" ht="14.25" x14ac:dyDescent="0.25">
      <c r="A129" s="196"/>
      <c r="B129" s="175"/>
      <c r="C129" s="188"/>
      <c r="D129" s="188"/>
      <c r="E129" s="188"/>
      <c r="F129" s="199"/>
      <c r="G129" s="199"/>
      <c r="H129" s="188"/>
      <c r="I129" s="199"/>
      <c r="J129" s="178"/>
      <c r="K129" s="185"/>
      <c r="L129" s="86" t="s">
        <v>129</v>
      </c>
      <c r="M129" s="99" t="s">
        <v>118</v>
      </c>
      <c r="N129" s="193"/>
      <c r="O129" s="175"/>
      <c r="P129" s="175"/>
      <c r="Q129" s="36">
        <v>5</v>
      </c>
      <c r="R129" s="99"/>
      <c r="S129" s="44"/>
      <c r="T129" s="44"/>
      <c r="U129" s="178"/>
      <c r="V129" s="185"/>
      <c r="W129" s="86" t="s">
        <v>16</v>
      </c>
      <c r="X129" s="99" t="s">
        <v>118</v>
      </c>
      <c r="Y129" s="183"/>
      <c r="Z129" s="76"/>
    </row>
    <row r="130" spans="1:26" ht="14.25" x14ac:dyDescent="0.25">
      <c r="A130" s="196"/>
      <c r="B130" s="175"/>
      <c r="C130" s="188"/>
      <c r="D130" s="188"/>
      <c r="E130" s="188"/>
      <c r="F130" s="199"/>
      <c r="G130" s="199"/>
      <c r="H130" s="188"/>
      <c r="I130" s="199"/>
      <c r="J130" s="178"/>
      <c r="K130" s="185"/>
      <c r="L130" s="86" t="s">
        <v>159</v>
      </c>
      <c r="M130" s="99" t="s">
        <v>118</v>
      </c>
      <c r="N130" s="193"/>
      <c r="O130" s="175"/>
      <c r="P130" s="175"/>
      <c r="Q130" s="36">
        <v>6</v>
      </c>
      <c r="R130" s="99"/>
      <c r="S130" s="44"/>
      <c r="T130" s="44"/>
      <c r="U130" s="178"/>
      <c r="V130" s="185"/>
      <c r="W130" s="86" t="s">
        <v>17</v>
      </c>
      <c r="X130" s="99" t="s">
        <v>118</v>
      </c>
      <c r="Y130" s="183"/>
      <c r="Z130" s="76"/>
    </row>
    <row r="131" spans="1:26" thickBot="1" x14ac:dyDescent="0.3">
      <c r="A131" s="196"/>
      <c r="B131" s="175"/>
      <c r="C131" s="188"/>
      <c r="D131" s="188"/>
      <c r="E131" s="188"/>
      <c r="F131" s="199"/>
      <c r="G131" s="199"/>
      <c r="H131" s="188"/>
      <c r="I131" s="199"/>
      <c r="J131" s="178"/>
      <c r="K131" s="185"/>
      <c r="L131" s="86" t="s">
        <v>224</v>
      </c>
      <c r="M131" s="99" t="s">
        <v>118</v>
      </c>
      <c r="N131" s="193"/>
      <c r="O131" s="175"/>
      <c r="P131" s="175"/>
      <c r="Q131" s="36">
        <v>7</v>
      </c>
      <c r="R131" s="99"/>
      <c r="S131" s="44"/>
      <c r="T131" s="44"/>
      <c r="U131" s="178"/>
      <c r="V131" s="185"/>
      <c r="W131" s="86" t="s">
        <v>18</v>
      </c>
      <c r="X131" s="99" t="s">
        <v>118</v>
      </c>
      <c r="Y131" s="183"/>
      <c r="Z131" s="76"/>
    </row>
    <row r="132" spans="1:26" ht="14.25" x14ac:dyDescent="0.25">
      <c r="A132" s="196"/>
      <c r="B132" s="175"/>
      <c r="C132" s="188"/>
      <c r="D132" s="188"/>
      <c r="E132" s="188"/>
      <c r="F132" s="199"/>
      <c r="G132" s="199"/>
      <c r="H132" s="188"/>
      <c r="I132" s="199"/>
      <c r="J132" s="178"/>
      <c r="K132" s="185"/>
      <c r="L132" s="86" t="s">
        <v>265</v>
      </c>
      <c r="M132" s="99" t="s">
        <v>118</v>
      </c>
      <c r="N132" s="193"/>
      <c r="O132" s="175"/>
      <c r="P132" s="175"/>
      <c r="Q132" s="35">
        <v>8</v>
      </c>
      <c r="R132" s="99"/>
      <c r="S132" s="44"/>
      <c r="T132" s="44"/>
      <c r="U132" s="178"/>
      <c r="V132" s="185"/>
      <c r="W132" s="86"/>
      <c r="X132" s="99"/>
      <c r="Y132" s="183"/>
      <c r="Z132" s="76"/>
    </row>
    <row r="133" spans="1:26" ht="14.25" x14ac:dyDescent="0.25">
      <c r="A133" s="196"/>
      <c r="B133" s="175"/>
      <c r="C133" s="188"/>
      <c r="D133" s="188"/>
      <c r="E133" s="188"/>
      <c r="F133" s="199"/>
      <c r="G133" s="199"/>
      <c r="H133" s="188"/>
      <c r="I133" s="199"/>
      <c r="J133" s="178"/>
      <c r="K133" s="185"/>
      <c r="L133" s="86" t="s">
        <v>264</v>
      </c>
      <c r="M133" s="99" t="s">
        <v>118</v>
      </c>
      <c r="N133" s="193"/>
      <c r="O133" s="175"/>
      <c r="P133" s="175"/>
      <c r="Q133" s="36">
        <v>9</v>
      </c>
      <c r="R133" s="99"/>
      <c r="S133" s="44"/>
      <c r="T133" s="44"/>
      <c r="U133" s="178"/>
      <c r="V133" s="185"/>
      <c r="W133" s="86"/>
      <c r="X133" s="99"/>
      <c r="Y133" s="183"/>
      <c r="Z133" s="76"/>
    </row>
    <row r="134" spans="1:26" ht="14.25" x14ac:dyDescent="0.25">
      <c r="A134" s="196"/>
      <c r="B134" s="175"/>
      <c r="C134" s="188"/>
      <c r="D134" s="188"/>
      <c r="E134" s="188"/>
      <c r="F134" s="199"/>
      <c r="G134" s="199"/>
      <c r="H134" s="188"/>
      <c r="I134" s="199"/>
      <c r="J134" s="178"/>
      <c r="K134" s="185"/>
      <c r="L134" s="86" t="s">
        <v>130</v>
      </c>
      <c r="M134" s="99" t="s">
        <v>118</v>
      </c>
      <c r="N134" s="193"/>
      <c r="O134" s="175"/>
      <c r="P134" s="175"/>
      <c r="Q134" s="36">
        <v>10</v>
      </c>
      <c r="R134" s="99"/>
      <c r="S134" s="44"/>
      <c r="T134" s="44"/>
      <c r="U134" s="178"/>
      <c r="V134" s="185"/>
      <c r="W134" s="86"/>
      <c r="X134" s="99"/>
      <c r="Y134" s="183"/>
      <c r="Z134" s="76"/>
    </row>
    <row r="135" spans="1:26" ht="14.25" x14ac:dyDescent="0.25">
      <c r="A135" s="196"/>
      <c r="B135" s="175"/>
      <c r="C135" s="188"/>
      <c r="D135" s="188"/>
      <c r="E135" s="188"/>
      <c r="F135" s="199"/>
      <c r="G135" s="199"/>
      <c r="H135" s="188"/>
      <c r="I135" s="199"/>
      <c r="J135" s="178"/>
      <c r="K135" s="185"/>
      <c r="L135" s="86" t="s">
        <v>131</v>
      </c>
      <c r="M135" s="99" t="s">
        <v>118</v>
      </c>
      <c r="N135" s="193"/>
      <c r="O135" s="175"/>
      <c r="P135" s="175"/>
      <c r="Q135" s="36">
        <v>11</v>
      </c>
      <c r="R135" s="99"/>
      <c r="S135" s="44"/>
      <c r="T135" s="44"/>
      <c r="U135" s="178"/>
      <c r="V135" s="185"/>
      <c r="W135" s="86" t="s">
        <v>19</v>
      </c>
      <c r="X135" s="99" t="s">
        <v>118</v>
      </c>
      <c r="Y135" s="183"/>
      <c r="Z135" s="76"/>
    </row>
    <row r="136" spans="1:26" thickBot="1" x14ac:dyDescent="0.3">
      <c r="A136" s="197"/>
      <c r="B136" s="176"/>
      <c r="C136" s="189"/>
      <c r="D136" s="189"/>
      <c r="E136" s="189"/>
      <c r="F136" s="200"/>
      <c r="G136" s="200"/>
      <c r="H136" s="189"/>
      <c r="I136" s="200"/>
      <c r="J136" s="179"/>
      <c r="K136" s="186"/>
      <c r="L136" s="88" t="s">
        <v>258</v>
      </c>
      <c r="M136" s="100" t="s">
        <v>118</v>
      </c>
      <c r="N136" s="194"/>
      <c r="O136" s="176"/>
      <c r="P136" s="176"/>
      <c r="Q136" s="36">
        <v>12</v>
      </c>
      <c r="R136" s="100"/>
      <c r="S136" s="45"/>
      <c r="T136" s="45"/>
      <c r="U136" s="179"/>
      <c r="V136" s="186"/>
      <c r="W136" s="88" t="s">
        <v>20</v>
      </c>
      <c r="X136" s="100" t="s">
        <v>118</v>
      </c>
      <c r="Y136" s="184"/>
      <c r="Z136" s="76"/>
    </row>
    <row r="137" spans="1:26" ht="14.25" x14ac:dyDescent="0.25">
      <c r="A137" s="195">
        <v>12</v>
      </c>
      <c r="B137" s="174"/>
      <c r="C137" s="187"/>
      <c r="D137" s="187"/>
      <c r="E137" s="187"/>
      <c r="F137" s="198"/>
      <c r="G137" s="198"/>
      <c r="H137" s="187"/>
      <c r="I137" s="198"/>
      <c r="J137" s="177" t="s">
        <v>115</v>
      </c>
      <c r="K137" s="190" t="s">
        <v>116</v>
      </c>
      <c r="L137" s="191"/>
      <c r="M137" s="7" t="s">
        <v>117</v>
      </c>
      <c r="N137" s="192" t="s">
        <v>118</v>
      </c>
      <c r="O137" s="174"/>
      <c r="P137" s="174"/>
      <c r="Q137" s="35">
        <v>1</v>
      </c>
      <c r="R137" s="99"/>
      <c r="S137" s="43"/>
      <c r="T137" s="43"/>
      <c r="U137" s="177" t="s">
        <v>10</v>
      </c>
      <c r="V137" s="180" t="s">
        <v>8</v>
      </c>
      <c r="W137" s="181"/>
      <c r="X137" s="7" t="s">
        <v>117</v>
      </c>
      <c r="Y137" s="182" t="str">
        <f>IF(U137="Threat",IFERROR(VLOOKUP(X137&amp;MAX(VLOOKUP(X138,#REF!,3,FALSE),VLOOKUP(X139,#REF!,2,FALSE),VLOOKUP(X140,#REF!,2,FALSE),VLOOKUP(X141,#REF!,2,FALSE),VLOOKUP(X142,#REF!,2,FALSE),VLOOKUP(X143,#REF!,2,FALSE),VLOOKUP(X147,#REF!,2,FALSE),VLOOKUP(X148,#REF!,2,FALSE)),$A$1:$B$1,2,FALSE),"لا شيء"),IF(U137="Opportunity",IFERROR(VLOOKUP(X137&amp;MAX(VLOOKUP(X138,#REF!,5,FALSE),VLOOKUP(X139,#REF!,4,FALSE),VLOOKUP(X140,#REF!,2,FALSE),VLOOKUP(X141,#REF!,2,FALSE),VLOOKUP(X142,#REF!,2,FALSE),VLOOKUP(X143,#REF!,2,FALSE),VLOOKUP(X147,#REF!,2,FALSE),VLOOKUP(X148,#REF!,2,FALSE)),$A$1:$C$1,3,FALSE),"لا شيء"),"لا شيء"))</f>
        <v>لا شيء</v>
      </c>
      <c r="Z137" s="76"/>
    </row>
    <row r="138" spans="1:26" ht="14.25" x14ac:dyDescent="0.25">
      <c r="A138" s="196"/>
      <c r="B138" s="175"/>
      <c r="C138" s="188"/>
      <c r="D138" s="188"/>
      <c r="E138" s="188"/>
      <c r="F138" s="199"/>
      <c r="G138" s="199"/>
      <c r="H138" s="188"/>
      <c r="I138" s="199"/>
      <c r="J138" s="178"/>
      <c r="K138" s="185" t="s">
        <v>124</v>
      </c>
      <c r="L138" s="86" t="s">
        <v>125</v>
      </c>
      <c r="M138" s="99" t="s">
        <v>118</v>
      </c>
      <c r="N138" s="193"/>
      <c r="O138" s="175"/>
      <c r="P138" s="175"/>
      <c r="Q138" s="36">
        <v>2</v>
      </c>
      <c r="R138" s="99"/>
      <c r="S138" s="44"/>
      <c r="T138" s="44"/>
      <c r="U138" s="178"/>
      <c r="V138" s="185" t="s">
        <v>11</v>
      </c>
      <c r="W138" s="86" t="s">
        <v>12</v>
      </c>
      <c r="X138" s="99" t="s">
        <v>118</v>
      </c>
      <c r="Y138" s="183"/>
      <c r="Z138" s="76"/>
    </row>
    <row r="139" spans="1:26" ht="14.25" x14ac:dyDescent="0.25">
      <c r="A139" s="196"/>
      <c r="B139" s="175"/>
      <c r="C139" s="188"/>
      <c r="D139" s="188"/>
      <c r="E139" s="188"/>
      <c r="F139" s="199"/>
      <c r="G139" s="199"/>
      <c r="H139" s="188"/>
      <c r="I139" s="199"/>
      <c r="J139" s="178"/>
      <c r="K139" s="185"/>
      <c r="L139" s="86" t="s">
        <v>170</v>
      </c>
      <c r="M139" s="99" t="s">
        <v>118</v>
      </c>
      <c r="N139" s="193"/>
      <c r="O139" s="175"/>
      <c r="P139" s="175"/>
      <c r="Q139" s="36">
        <v>3</v>
      </c>
      <c r="R139" s="99"/>
      <c r="S139" s="44"/>
      <c r="T139" s="44"/>
      <c r="U139" s="178"/>
      <c r="V139" s="185"/>
      <c r="W139" s="86" t="s">
        <v>126</v>
      </c>
      <c r="X139" s="99" t="s">
        <v>118</v>
      </c>
      <c r="Y139" s="183"/>
      <c r="Z139" s="76"/>
    </row>
    <row r="140" spans="1:26" ht="14.25" x14ac:dyDescent="0.25">
      <c r="A140" s="196"/>
      <c r="B140" s="175"/>
      <c r="C140" s="188"/>
      <c r="D140" s="188"/>
      <c r="E140" s="188"/>
      <c r="F140" s="199"/>
      <c r="G140" s="199"/>
      <c r="H140" s="188"/>
      <c r="I140" s="199"/>
      <c r="J140" s="178"/>
      <c r="K140" s="185"/>
      <c r="L140" s="86" t="s">
        <v>128</v>
      </c>
      <c r="M140" s="99" t="s">
        <v>118</v>
      </c>
      <c r="N140" s="193"/>
      <c r="O140" s="175"/>
      <c r="P140" s="175"/>
      <c r="Q140" s="36">
        <v>4</v>
      </c>
      <c r="R140" s="99"/>
      <c r="S140" s="44"/>
      <c r="T140" s="44"/>
      <c r="U140" s="178"/>
      <c r="V140" s="185"/>
      <c r="W140" s="86" t="s">
        <v>170</v>
      </c>
      <c r="X140" s="99" t="s">
        <v>118</v>
      </c>
      <c r="Y140" s="183"/>
      <c r="Z140" s="76"/>
    </row>
    <row r="141" spans="1:26" ht="14.25" x14ac:dyDescent="0.25">
      <c r="A141" s="196"/>
      <c r="B141" s="175"/>
      <c r="C141" s="188"/>
      <c r="D141" s="188"/>
      <c r="E141" s="188"/>
      <c r="F141" s="199"/>
      <c r="G141" s="199"/>
      <c r="H141" s="188"/>
      <c r="I141" s="199"/>
      <c r="J141" s="178"/>
      <c r="K141" s="185"/>
      <c r="L141" s="86" t="s">
        <v>129</v>
      </c>
      <c r="M141" s="99" t="s">
        <v>118</v>
      </c>
      <c r="N141" s="193"/>
      <c r="O141" s="175"/>
      <c r="P141" s="175"/>
      <c r="Q141" s="36">
        <v>5</v>
      </c>
      <c r="R141" s="99"/>
      <c r="S141" s="44"/>
      <c r="T141" s="44"/>
      <c r="U141" s="178"/>
      <c r="V141" s="185"/>
      <c r="W141" s="86" t="s">
        <v>16</v>
      </c>
      <c r="X141" s="99" t="s">
        <v>118</v>
      </c>
      <c r="Y141" s="183"/>
      <c r="Z141" s="76"/>
    </row>
    <row r="142" spans="1:26" ht="14.25" x14ac:dyDescent="0.25">
      <c r="A142" s="196"/>
      <c r="B142" s="175"/>
      <c r="C142" s="188"/>
      <c r="D142" s="188"/>
      <c r="E142" s="188"/>
      <c r="F142" s="199"/>
      <c r="G142" s="199"/>
      <c r="H142" s="188"/>
      <c r="I142" s="199"/>
      <c r="J142" s="178"/>
      <c r="K142" s="185"/>
      <c r="L142" s="86" t="s">
        <v>159</v>
      </c>
      <c r="M142" s="99" t="s">
        <v>118</v>
      </c>
      <c r="N142" s="193"/>
      <c r="O142" s="175"/>
      <c r="P142" s="175"/>
      <c r="Q142" s="36">
        <v>6</v>
      </c>
      <c r="R142" s="99"/>
      <c r="S142" s="44"/>
      <c r="T142" s="44"/>
      <c r="U142" s="178"/>
      <c r="V142" s="185"/>
      <c r="W142" s="86" t="s">
        <v>17</v>
      </c>
      <c r="X142" s="99" t="s">
        <v>118</v>
      </c>
      <c r="Y142" s="183"/>
      <c r="Z142" s="76"/>
    </row>
    <row r="143" spans="1:26" thickBot="1" x14ac:dyDescent="0.3">
      <c r="A143" s="196"/>
      <c r="B143" s="175"/>
      <c r="C143" s="188"/>
      <c r="D143" s="188"/>
      <c r="E143" s="188"/>
      <c r="F143" s="199"/>
      <c r="G143" s="199"/>
      <c r="H143" s="188"/>
      <c r="I143" s="199"/>
      <c r="J143" s="178"/>
      <c r="K143" s="185"/>
      <c r="L143" s="86" t="s">
        <v>224</v>
      </c>
      <c r="M143" s="99" t="s">
        <v>118</v>
      </c>
      <c r="N143" s="193"/>
      <c r="O143" s="175"/>
      <c r="P143" s="175"/>
      <c r="Q143" s="36">
        <v>7</v>
      </c>
      <c r="R143" s="99"/>
      <c r="S143" s="44"/>
      <c r="T143" s="44"/>
      <c r="U143" s="178"/>
      <c r="V143" s="185"/>
      <c r="W143" s="86" t="s">
        <v>18</v>
      </c>
      <c r="X143" s="99" t="s">
        <v>118</v>
      </c>
      <c r="Y143" s="183"/>
      <c r="Z143" s="76"/>
    </row>
    <row r="144" spans="1:26" ht="14.25" x14ac:dyDescent="0.25">
      <c r="A144" s="196"/>
      <c r="B144" s="175"/>
      <c r="C144" s="188"/>
      <c r="D144" s="188"/>
      <c r="E144" s="188"/>
      <c r="F144" s="199"/>
      <c r="G144" s="199"/>
      <c r="H144" s="188"/>
      <c r="I144" s="199"/>
      <c r="J144" s="178"/>
      <c r="K144" s="185"/>
      <c r="L144" s="86" t="s">
        <v>265</v>
      </c>
      <c r="M144" s="99" t="s">
        <v>118</v>
      </c>
      <c r="N144" s="193"/>
      <c r="O144" s="175"/>
      <c r="P144" s="175"/>
      <c r="Q144" s="35">
        <v>8</v>
      </c>
      <c r="R144" s="99"/>
      <c r="S144" s="44"/>
      <c r="T144" s="44"/>
      <c r="U144" s="178"/>
      <c r="V144" s="185"/>
      <c r="W144" s="86"/>
      <c r="X144" s="99"/>
      <c r="Y144" s="183"/>
      <c r="Z144" s="76"/>
    </row>
    <row r="145" spans="1:26" ht="14.25" x14ac:dyDescent="0.25">
      <c r="A145" s="196"/>
      <c r="B145" s="175"/>
      <c r="C145" s="188"/>
      <c r="D145" s="188"/>
      <c r="E145" s="188"/>
      <c r="F145" s="199"/>
      <c r="G145" s="199"/>
      <c r="H145" s="188"/>
      <c r="I145" s="199"/>
      <c r="J145" s="178"/>
      <c r="K145" s="185"/>
      <c r="L145" s="86" t="s">
        <v>264</v>
      </c>
      <c r="M145" s="99" t="s">
        <v>118</v>
      </c>
      <c r="N145" s="193"/>
      <c r="O145" s="175"/>
      <c r="P145" s="175"/>
      <c r="Q145" s="36">
        <v>9</v>
      </c>
      <c r="R145" s="99"/>
      <c r="S145" s="44"/>
      <c r="T145" s="44"/>
      <c r="U145" s="178"/>
      <c r="V145" s="185"/>
      <c r="W145" s="86"/>
      <c r="X145" s="99"/>
      <c r="Y145" s="183"/>
      <c r="Z145" s="76"/>
    </row>
    <row r="146" spans="1:26" ht="14.25" x14ac:dyDescent="0.25">
      <c r="A146" s="196"/>
      <c r="B146" s="175"/>
      <c r="C146" s="188"/>
      <c r="D146" s="188"/>
      <c r="E146" s="188"/>
      <c r="F146" s="199"/>
      <c r="G146" s="199"/>
      <c r="H146" s="188"/>
      <c r="I146" s="199"/>
      <c r="J146" s="178"/>
      <c r="K146" s="185"/>
      <c r="L146" s="86" t="s">
        <v>130</v>
      </c>
      <c r="M146" s="99" t="s">
        <v>118</v>
      </c>
      <c r="N146" s="193"/>
      <c r="O146" s="175"/>
      <c r="P146" s="175"/>
      <c r="Q146" s="36">
        <v>10</v>
      </c>
      <c r="R146" s="99"/>
      <c r="S146" s="44"/>
      <c r="T146" s="44"/>
      <c r="U146" s="178"/>
      <c r="V146" s="185"/>
      <c r="W146" s="86"/>
      <c r="X146" s="99"/>
      <c r="Y146" s="183"/>
      <c r="Z146" s="76"/>
    </row>
    <row r="147" spans="1:26" ht="14.25" x14ac:dyDescent="0.25">
      <c r="A147" s="196"/>
      <c r="B147" s="175"/>
      <c r="C147" s="188"/>
      <c r="D147" s="188"/>
      <c r="E147" s="188"/>
      <c r="F147" s="199"/>
      <c r="G147" s="199"/>
      <c r="H147" s="188"/>
      <c r="I147" s="199"/>
      <c r="J147" s="178"/>
      <c r="K147" s="185"/>
      <c r="L147" s="86" t="s">
        <v>131</v>
      </c>
      <c r="M147" s="99" t="s">
        <v>118</v>
      </c>
      <c r="N147" s="193"/>
      <c r="O147" s="175"/>
      <c r="P147" s="175"/>
      <c r="Q147" s="36">
        <v>11</v>
      </c>
      <c r="R147" s="99"/>
      <c r="S147" s="44"/>
      <c r="T147" s="44"/>
      <c r="U147" s="178"/>
      <c r="V147" s="185"/>
      <c r="W147" s="86" t="s">
        <v>19</v>
      </c>
      <c r="X147" s="99" t="s">
        <v>118</v>
      </c>
      <c r="Y147" s="183"/>
      <c r="Z147" s="76"/>
    </row>
    <row r="148" spans="1:26" thickBot="1" x14ac:dyDescent="0.3">
      <c r="A148" s="197"/>
      <c r="B148" s="176"/>
      <c r="C148" s="189"/>
      <c r="D148" s="189"/>
      <c r="E148" s="189"/>
      <c r="F148" s="200"/>
      <c r="G148" s="200"/>
      <c r="H148" s="189"/>
      <c r="I148" s="200"/>
      <c r="J148" s="179"/>
      <c r="K148" s="186"/>
      <c r="L148" s="88" t="s">
        <v>258</v>
      </c>
      <c r="M148" s="100" t="s">
        <v>118</v>
      </c>
      <c r="N148" s="194"/>
      <c r="O148" s="176"/>
      <c r="P148" s="176"/>
      <c r="Q148" s="36">
        <v>12</v>
      </c>
      <c r="R148" s="100"/>
      <c r="S148" s="45"/>
      <c r="T148" s="45"/>
      <c r="U148" s="179"/>
      <c r="V148" s="186"/>
      <c r="W148" s="88" t="s">
        <v>20</v>
      </c>
      <c r="X148" s="100" t="s">
        <v>118</v>
      </c>
      <c r="Y148" s="184"/>
      <c r="Z148" s="76"/>
    </row>
    <row r="149" spans="1:26" ht="14.25" x14ac:dyDescent="0.25">
      <c r="A149" s="195">
        <v>13</v>
      </c>
      <c r="B149" s="174"/>
      <c r="C149" s="187"/>
      <c r="D149" s="187"/>
      <c r="E149" s="187"/>
      <c r="F149" s="198"/>
      <c r="G149" s="198"/>
      <c r="H149" s="187"/>
      <c r="I149" s="198"/>
      <c r="J149" s="177" t="s">
        <v>115</v>
      </c>
      <c r="K149" s="190" t="s">
        <v>116</v>
      </c>
      <c r="L149" s="191"/>
      <c r="M149" s="7" t="s">
        <v>117</v>
      </c>
      <c r="N149" s="192" t="s">
        <v>118</v>
      </c>
      <c r="O149" s="174"/>
      <c r="P149" s="174"/>
      <c r="Q149" s="35">
        <v>1</v>
      </c>
      <c r="R149" s="99"/>
      <c r="S149" s="43"/>
      <c r="T149" s="43"/>
      <c r="U149" s="177" t="s">
        <v>10</v>
      </c>
      <c r="V149" s="180" t="s">
        <v>8</v>
      </c>
      <c r="W149" s="181"/>
      <c r="X149" s="7" t="s">
        <v>117</v>
      </c>
      <c r="Y149" s="182" t="str">
        <f>IF(U149="Threat",IFERROR(VLOOKUP(X149&amp;MAX(VLOOKUP(X150,#REF!,3,FALSE),VLOOKUP(X151,#REF!,2,FALSE),VLOOKUP(X152,#REF!,2,FALSE),VLOOKUP(X153,#REF!,2,FALSE),VLOOKUP(X154,#REF!,2,FALSE),VLOOKUP(X155,#REF!,2,FALSE),VLOOKUP(X159,#REF!,2,FALSE),VLOOKUP(X160,#REF!,2,FALSE)),$A$1:$B$1,2,FALSE),"لا شيء"),IF(U149="Opportunity",IFERROR(VLOOKUP(X149&amp;MAX(VLOOKUP(X150,#REF!,5,FALSE),VLOOKUP(X151,#REF!,4,FALSE),VLOOKUP(X152,#REF!,2,FALSE),VLOOKUP(X153,#REF!,2,FALSE),VLOOKUP(X154,#REF!,2,FALSE),VLOOKUP(X155,#REF!,2,FALSE),VLOOKUP(X159,#REF!,2,FALSE),VLOOKUP(X160,#REF!,2,FALSE)),$A$1:$C$1,3,FALSE),"لا شيء"),"لا شيء"))</f>
        <v>لا شيء</v>
      </c>
      <c r="Z149" s="76"/>
    </row>
    <row r="150" spans="1:26" ht="14.25" x14ac:dyDescent="0.25">
      <c r="A150" s="196"/>
      <c r="B150" s="175"/>
      <c r="C150" s="188"/>
      <c r="D150" s="188"/>
      <c r="E150" s="188"/>
      <c r="F150" s="199"/>
      <c r="G150" s="199"/>
      <c r="H150" s="188"/>
      <c r="I150" s="199"/>
      <c r="J150" s="178"/>
      <c r="K150" s="185" t="s">
        <v>124</v>
      </c>
      <c r="L150" s="86" t="s">
        <v>125</v>
      </c>
      <c r="M150" s="99" t="s">
        <v>118</v>
      </c>
      <c r="N150" s="193"/>
      <c r="O150" s="175"/>
      <c r="P150" s="175"/>
      <c r="Q150" s="36">
        <v>2</v>
      </c>
      <c r="R150" s="99"/>
      <c r="S150" s="44"/>
      <c r="T150" s="44"/>
      <c r="U150" s="178"/>
      <c r="V150" s="185" t="s">
        <v>11</v>
      </c>
      <c r="W150" s="86" t="s">
        <v>12</v>
      </c>
      <c r="X150" s="99" t="s">
        <v>118</v>
      </c>
      <c r="Y150" s="183"/>
      <c r="Z150" s="76"/>
    </row>
    <row r="151" spans="1:26" ht="14.25" x14ac:dyDescent="0.25">
      <c r="A151" s="196"/>
      <c r="B151" s="175"/>
      <c r="C151" s="188"/>
      <c r="D151" s="188"/>
      <c r="E151" s="188"/>
      <c r="F151" s="199"/>
      <c r="G151" s="199"/>
      <c r="H151" s="188"/>
      <c r="I151" s="199"/>
      <c r="J151" s="178"/>
      <c r="K151" s="185"/>
      <c r="L151" s="86" t="s">
        <v>170</v>
      </c>
      <c r="M151" s="99" t="s">
        <v>118</v>
      </c>
      <c r="N151" s="193"/>
      <c r="O151" s="175"/>
      <c r="P151" s="175"/>
      <c r="Q151" s="36">
        <v>3</v>
      </c>
      <c r="R151" s="99"/>
      <c r="S151" s="44"/>
      <c r="T151" s="44"/>
      <c r="U151" s="178"/>
      <c r="V151" s="185"/>
      <c r="W151" s="86" t="s">
        <v>126</v>
      </c>
      <c r="X151" s="99" t="s">
        <v>118</v>
      </c>
      <c r="Y151" s="183"/>
      <c r="Z151" s="76"/>
    </row>
    <row r="152" spans="1:26" ht="14.25" x14ac:dyDescent="0.25">
      <c r="A152" s="196"/>
      <c r="B152" s="175"/>
      <c r="C152" s="188"/>
      <c r="D152" s="188"/>
      <c r="E152" s="188"/>
      <c r="F152" s="199"/>
      <c r="G152" s="199"/>
      <c r="H152" s="188"/>
      <c r="I152" s="199"/>
      <c r="J152" s="178"/>
      <c r="K152" s="185"/>
      <c r="L152" s="86" t="s">
        <v>128</v>
      </c>
      <c r="M152" s="99" t="s">
        <v>118</v>
      </c>
      <c r="N152" s="193"/>
      <c r="O152" s="175"/>
      <c r="P152" s="175"/>
      <c r="Q152" s="36">
        <v>4</v>
      </c>
      <c r="R152" s="99"/>
      <c r="S152" s="44"/>
      <c r="T152" s="44"/>
      <c r="U152" s="178"/>
      <c r="V152" s="185"/>
      <c r="W152" s="86" t="s">
        <v>170</v>
      </c>
      <c r="X152" s="99" t="s">
        <v>118</v>
      </c>
      <c r="Y152" s="183"/>
      <c r="Z152" s="76"/>
    </row>
    <row r="153" spans="1:26" ht="14.25" x14ac:dyDescent="0.25">
      <c r="A153" s="196"/>
      <c r="B153" s="175"/>
      <c r="C153" s="188"/>
      <c r="D153" s="188"/>
      <c r="E153" s="188"/>
      <c r="F153" s="199"/>
      <c r="G153" s="199"/>
      <c r="H153" s="188"/>
      <c r="I153" s="199"/>
      <c r="J153" s="178"/>
      <c r="K153" s="185"/>
      <c r="L153" s="86" t="s">
        <v>129</v>
      </c>
      <c r="M153" s="99" t="s">
        <v>118</v>
      </c>
      <c r="N153" s="193"/>
      <c r="O153" s="175"/>
      <c r="P153" s="175"/>
      <c r="Q153" s="36">
        <v>5</v>
      </c>
      <c r="R153" s="99"/>
      <c r="S153" s="44"/>
      <c r="T153" s="44"/>
      <c r="U153" s="178"/>
      <c r="V153" s="185"/>
      <c r="W153" s="86" t="s">
        <v>16</v>
      </c>
      <c r="X153" s="99" t="s">
        <v>118</v>
      </c>
      <c r="Y153" s="183"/>
      <c r="Z153" s="76"/>
    </row>
    <row r="154" spans="1:26" ht="14.25" x14ac:dyDescent="0.25">
      <c r="A154" s="196"/>
      <c r="B154" s="175"/>
      <c r="C154" s="188"/>
      <c r="D154" s="188"/>
      <c r="E154" s="188"/>
      <c r="F154" s="199"/>
      <c r="G154" s="199"/>
      <c r="H154" s="188"/>
      <c r="I154" s="199"/>
      <c r="J154" s="178"/>
      <c r="K154" s="185"/>
      <c r="L154" s="86" t="s">
        <v>159</v>
      </c>
      <c r="M154" s="99" t="s">
        <v>118</v>
      </c>
      <c r="N154" s="193"/>
      <c r="O154" s="175"/>
      <c r="P154" s="175"/>
      <c r="Q154" s="36">
        <v>6</v>
      </c>
      <c r="R154" s="99"/>
      <c r="S154" s="44"/>
      <c r="T154" s="44"/>
      <c r="U154" s="178"/>
      <c r="V154" s="185"/>
      <c r="W154" s="86" t="s">
        <v>17</v>
      </c>
      <c r="X154" s="99" t="s">
        <v>118</v>
      </c>
      <c r="Y154" s="183"/>
      <c r="Z154" s="76"/>
    </row>
    <row r="155" spans="1:26" thickBot="1" x14ac:dyDescent="0.3">
      <c r="A155" s="196"/>
      <c r="B155" s="175"/>
      <c r="C155" s="188"/>
      <c r="D155" s="188"/>
      <c r="E155" s="188"/>
      <c r="F155" s="199"/>
      <c r="G155" s="199"/>
      <c r="H155" s="188"/>
      <c r="I155" s="199"/>
      <c r="J155" s="178"/>
      <c r="K155" s="185"/>
      <c r="L155" s="86" t="s">
        <v>224</v>
      </c>
      <c r="M155" s="99" t="s">
        <v>118</v>
      </c>
      <c r="N155" s="193"/>
      <c r="O155" s="175"/>
      <c r="P155" s="175"/>
      <c r="Q155" s="36">
        <v>7</v>
      </c>
      <c r="R155" s="99"/>
      <c r="S155" s="44"/>
      <c r="T155" s="44"/>
      <c r="U155" s="178"/>
      <c r="V155" s="185"/>
      <c r="W155" s="86" t="s">
        <v>18</v>
      </c>
      <c r="X155" s="99" t="s">
        <v>118</v>
      </c>
      <c r="Y155" s="183"/>
      <c r="Z155" s="76"/>
    </row>
    <row r="156" spans="1:26" ht="14.25" x14ac:dyDescent="0.25">
      <c r="A156" s="196"/>
      <c r="B156" s="175"/>
      <c r="C156" s="188"/>
      <c r="D156" s="188"/>
      <c r="E156" s="188"/>
      <c r="F156" s="199"/>
      <c r="G156" s="199"/>
      <c r="H156" s="188"/>
      <c r="I156" s="199"/>
      <c r="J156" s="178"/>
      <c r="K156" s="185"/>
      <c r="L156" s="86" t="s">
        <v>265</v>
      </c>
      <c r="M156" s="99" t="s">
        <v>118</v>
      </c>
      <c r="N156" s="193"/>
      <c r="O156" s="175"/>
      <c r="P156" s="175"/>
      <c r="Q156" s="35">
        <v>8</v>
      </c>
      <c r="R156" s="99"/>
      <c r="S156" s="44"/>
      <c r="T156" s="44"/>
      <c r="U156" s="178"/>
      <c r="V156" s="185"/>
      <c r="W156" s="86"/>
      <c r="X156" s="99"/>
      <c r="Y156" s="183"/>
      <c r="Z156" s="76"/>
    </row>
    <row r="157" spans="1:26" ht="14.25" x14ac:dyDescent="0.25">
      <c r="A157" s="196"/>
      <c r="B157" s="175"/>
      <c r="C157" s="188"/>
      <c r="D157" s="188"/>
      <c r="E157" s="188"/>
      <c r="F157" s="199"/>
      <c r="G157" s="199"/>
      <c r="H157" s="188"/>
      <c r="I157" s="199"/>
      <c r="J157" s="178"/>
      <c r="K157" s="185"/>
      <c r="L157" s="86" t="s">
        <v>264</v>
      </c>
      <c r="M157" s="99" t="s">
        <v>118</v>
      </c>
      <c r="N157" s="193"/>
      <c r="O157" s="175"/>
      <c r="P157" s="175"/>
      <c r="Q157" s="36">
        <v>9</v>
      </c>
      <c r="R157" s="99"/>
      <c r="S157" s="44"/>
      <c r="T157" s="44"/>
      <c r="U157" s="178"/>
      <c r="V157" s="185"/>
      <c r="W157" s="86"/>
      <c r="X157" s="99"/>
      <c r="Y157" s="183"/>
      <c r="Z157" s="76"/>
    </row>
    <row r="158" spans="1:26" ht="14.25" x14ac:dyDescent="0.25">
      <c r="A158" s="196"/>
      <c r="B158" s="175"/>
      <c r="C158" s="188"/>
      <c r="D158" s="188"/>
      <c r="E158" s="188"/>
      <c r="F158" s="199"/>
      <c r="G158" s="199"/>
      <c r="H158" s="188"/>
      <c r="I158" s="199"/>
      <c r="J158" s="178"/>
      <c r="K158" s="185"/>
      <c r="L158" s="86" t="s">
        <v>130</v>
      </c>
      <c r="M158" s="99" t="s">
        <v>118</v>
      </c>
      <c r="N158" s="193"/>
      <c r="O158" s="175"/>
      <c r="P158" s="175"/>
      <c r="Q158" s="36">
        <v>10</v>
      </c>
      <c r="R158" s="99"/>
      <c r="S158" s="44"/>
      <c r="T158" s="44"/>
      <c r="U158" s="178"/>
      <c r="V158" s="185"/>
      <c r="W158" s="86"/>
      <c r="X158" s="99"/>
      <c r="Y158" s="183"/>
      <c r="Z158" s="76"/>
    </row>
    <row r="159" spans="1:26" ht="14.25" x14ac:dyDescent="0.25">
      <c r="A159" s="196"/>
      <c r="B159" s="175"/>
      <c r="C159" s="188"/>
      <c r="D159" s="188"/>
      <c r="E159" s="188"/>
      <c r="F159" s="199"/>
      <c r="G159" s="199"/>
      <c r="H159" s="188"/>
      <c r="I159" s="199"/>
      <c r="J159" s="178"/>
      <c r="K159" s="185"/>
      <c r="L159" s="86" t="s">
        <v>131</v>
      </c>
      <c r="M159" s="99" t="s">
        <v>118</v>
      </c>
      <c r="N159" s="193"/>
      <c r="O159" s="175"/>
      <c r="P159" s="175"/>
      <c r="Q159" s="36">
        <v>11</v>
      </c>
      <c r="R159" s="99"/>
      <c r="S159" s="44"/>
      <c r="T159" s="44"/>
      <c r="U159" s="178"/>
      <c r="V159" s="185"/>
      <c r="W159" s="86" t="s">
        <v>19</v>
      </c>
      <c r="X159" s="99" t="s">
        <v>118</v>
      </c>
      <c r="Y159" s="183"/>
      <c r="Z159" s="76"/>
    </row>
    <row r="160" spans="1:26" thickBot="1" x14ac:dyDescent="0.3">
      <c r="A160" s="197"/>
      <c r="B160" s="176"/>
      <c r="C160" s="189"/>
      <c r="D160" s="189"/>
      <c r="E160" s="189"/>
      <c r="F160" s="200"/>
      <c r="G160" s="200"/>
      <c r="H160" s="189"/>
      <c r="I160" s="200"/>
      <c r="J160" s="179"/>
      <c r="K160" s="186"/>
      <c r="L160" s="88" t="s">
        <v>258</v>
      </c>
      <c r="M160" s="100" t="s">
        <v>118</v>
      </c>
      <c r="N160" s="194"/>
      <c r="O160" s="176"/>
      <c r="P160" s="176"/>
      <c r="Q160" s="36">
        <v>12</v>
      </c>
      <c r="R160" s="100"/>
      <c r="S160" s="45"/>
      <c r="T160" s="45"/>
      <c r="U160" s="179"/>
      <c r="V160" s="186"/>
      <c r="W160" s="88" t="s">
        <v>20</v>
      </c>
      <c r="X160" s="100" t="s">
        <v>118</v>
      </c>
      <c r="Y160" s="184"/>
      <c r="Z160" s="76"/>
    </row>
    <row r="161" spans="1:26" ht="14.25" x14ac:dyDescent="0.25">
      <c r="A161" s="195">
        <v>14</v>
      </c>
      <c r="B161" s="174"/>
      <c r="C161" s="187"/>
      <c r="D161" s="187"/>
      <c r="E161" s="187"/>
      <c r="F161" s="198"/>
      <c r="G161" s="198"/>
      <c r="H161" s="187"/>
      <c r="I161" s="198"/>
      <c r="J161" s="177" t="s">
        <v>115</v>
      </c>
      <c r="K161" s="190" t="s">
        <v>116</v>
      </c>
      <c r="L161" s="191"/>
      <c r="M161" s="7" t="s">
        <v>117</v>
      </c>
      <c r="N161" s="192" t="s">
        <v>118</v>
      </c>
      <c r="O161" s="174"/>
      <c r="P161" s="174"/>
      <c r="Q161" s="35">
        <v>1</v>
      </c>
      <c r="R161" s="99"/>
      <c r="S161" s="43"/>
      <c r="T161" s="43"/>
      <c r="U161" s="177" t="s">
        <v>10</v>
      </c>
      <c r="V161" s="180" t="s">
        <v>8</v>
      </c>
      <c r="W161" s="181"/>
      <c r="X161" s="7" t="s">
        <v>117</v>
      </c>
      <c r="Y161" s="182" t="str">
        <f>IF(U161="Threat",IFERROR(VLOOKUP(X161&amp;MAX(VLOOKUP(X162,#REF!,3,FALSE),VLOOKUP(X163,#REF!,2,FALSE),VLOOKUP(X164,#REF!,2,FALSE),VLOOKUP(X165,#REF!,2,FALSE),VLOOKUP(X166,#REF!,2,FALSE),VLOOKUP(X167,#REF!,2,FALSE),VLOOKUP(X171,#REF!,2,FALSE),VLOOKUP(X172,#REF!,2,FALSE)),$A$1:$B$1,2,FALSE),"لا شيء"),IF(U161="Opportunity",IFERROR(VLOOKUP(X161&amp;MAX(VLOOKUP(X162,#REF!,5,FALSE),VLOOKUP(X163,#REF!,4,FALSE),VLOOKUP(X164,#REF!,2,FALSE),VLOOKUP(X165,#REF!,2,FALSE),VLOOKUP(X166,#REF!,2,FALSE),VLOOKUP(X167,#REF!,2,FALSE),VLOOKUP(X171,#REF!,2,FALSE),VLOOKUP(X172,#REF!,2,FALSE)),$A$1:$C$1,3,FALSE),"لا شيء"),"لا شيء"))</f>
        <v>لا شيء</v>
      </c>
      <c r="Z161" s="76"/>
    </row>
    <row r="162" spans="1:26" ht="14.25" x14ac:dyDescent="0.25">
      <c r="A162" s="196"/>
      <c r="B162" s="175"/>
      <c r="C162" s="188"/>
      <c r="D162" s="188"/>
      <c r="E162" s="188"/>
      <c r="F162" s="199"/>
      <c r="G162" s="199"/>
      <c r="H162" s="188"/>
      <c r="I162" s="199"/>
      <c r="J162" s="178"/>
      <c r="K162" s="185" t="s">
        <v>124</v>
      </c>
      <c r="L162" s="86" t="s">
        <v>125</v>
      </c>
      <c r="M162" s="99" t="s">
        <v>118</v>
      </c>
      <c r="N162" s="193"/>
      <c r="O162" s="175"/>
      <c r="P162" s="175"/>
      <c r="Q162" s="36">
        <v>2</v>
      </c>
      <c r="R162" s="99"/>
      <c r="S162" s="44"/>
      <c r="T162" s="44"/>
      <c r="U162" s="178"/>
      <c r="V162" s="185" t="s">
        <v>11</v>
      </c>
      <c r="W162" s="86" t="s">
        <v>12</v>
      </c>
      <c r="X162" s="99" t="s">
        <v>118</v>
      </c>
      <c r="Y162" s="183"/>
      <c r="Z162" s="76"/>
    </row>
    <row r="163" spans="1:26" ht="14.25" x14ac:dyDescent="0.25">
      <c r="A163" s="196"/>
      <c r="B163" s="175"/>
      <c r="C163" s="188"/>
      <c r="D163" s="188"/>
      <c r="E163" s="188"/>
      <c r="F163" s="199"/>
      <c r="G163" s="199"/>
      <c r="H163" s="188"/>
      <c r="I163" s="199"/>
      <c r="J163" s="178"/>
      <c r="K163" s="185"/>
      <c r="L163" s="86" t="s">
        <v>170</v>
      </c>
      <c r="M163" s="99" t="s">
        <v>118</v>
      </c>
      <c r="N163" s="193"/>
      <c r="O163" s="175"/>
      <c r="P163" s="175"/>
      <c r="Q163" s="36">
        <v>3</v>
      </c>
      <c r="R163" s="99"/>
      <c r="S163" s="44"/>
      <c r="T163" s="44"/>
      <c r="U163" s="178"/>
      <c r="V163" s="185"/>
      <c r="W163" s="86" t="s">
        <v>126</v>
      </c>
      <c r="X163" s="99" t="s">
        <v>118</v>
      </c>
      <c r="Y163" s="183"/>
      <c r="Z163" s="76"/>
    </row>
    <row r="164" spans="1:26" ht="14.25" x14ac:dyDescent="0.25">
      <c r="A164" s="196"/>
      <c r="B164" s="175"/>
      <c r="C164" s="188"/>
      <c r="D164" s="188"/>
      <c r="E164" s="188"/>
      <c r="F164" s="199"/>
      <c r="G164" s="199"/>
      <c r="H164" s="188"/>
      <c r="I164" s="199"/>
      <c r="J164" s="178"/>
      <c r="K164" s="185"/>
      <c r="L164" s="86" t="s">
        <v>128</v>
      </c>
      <c r="M164" s="99" t="s">
        <v>118</v>
      </c>
      <c r="N164" s="193"/>
      <c r="O164" s="175"/>
      <c r="P164" s="175"/>
      <c r="Q164" s="36">
        <v>4</v>
      </c>
      <c r="R164" s="99"/>
      <c r="S164" s="44"/>
      <c r="T164" s="44"/>
      <c r="U164" s="178"/>
      <c r="V164" s="185"/>
      <c r="W164" s="86" t="s">
        <v>170</v>
      </c>
      <c r="X164" s="99" t="s">
        <v>118</v>
      </c>
      <c r="Y164" s="183"/>
      <c r="Z164" s="76"/>
    </row>
    <row r="165" spans="1:26" ht="14.25" x14ac:dyDescent="0.25">
      <c r="A165" s="196"/>
      <c r="B165" s="175"/>
      <c r="C165" s="188"/>
      <c r="D165" s="188"/>
      <c r="E165" s="188"/>
      <c r="F165" s="199"/>
      <c r="G165" s="199"/>
      <c r="H165" s="188"/>
      <c r="I165" s="199"/>
      <c r="J165" s="178"/>
      <c r="K165" s="185"/>
      <c r="L165" s="86" t="s">
        <v>129</v>
      </c>
      <c r="M165" s="99" t="s">
        <v>118</v>
      </c>
      <c r="N165" s="193"/>
      <c r="O165" s="175"/>
      <c r="P165" s="175"/>
      <c r="Q165" s="36">
        <v>5</v>
      </c>
      <c r="R165" s="99"/>
      <c r="S165" s="44"/>
      <c r="T165" s="44"/>
      <c r="U165" s="178"/>
      <c r="V165" s="185"/>
      <c r="W165" s="86" t="s">
        <v>16</v>
      </c>
      <c r="X165" s="99" t="s">
        <v>118</v>
      </c>
      <c r="Y165" s="183"/>
      <c r="Z165" s="76"/>
    </row>
    <row r="166" spans="1:26" ht="14.25" x14ac:dyDescent="0.25">
      <c r="A166" s="196"/>
      <c r="B166" s="175"/>
      <c r="C166" s="188"/>
      <c r="D166" s="188"/>
      <c r="E166" s="188"/>
      <c r="F166" s="199"/>
      <c r="G166" s="199"/>
      <c r="H166" s="188"/>
      <c r="I166" s="199"/>
      <c r="J166" s="178"/>
      <c r="K166" s="185"/>
      <c r="L166" s="86" t="s">
        <v>159</v>
      </c>
      <c r="M166" s="99" t="s">
        <v>118</v>
      </c>
      <c r="N166" s="193"/>
      <c r="O166" s="175"/>
      <c r="P166" s="175"/>
      <c r="Q166" s="36">
        <v>6</v>
      </c>
      <c r="R166" s="99"/>
      <c r="S166" s="44"/>
      <c r="T166" s="44"/>
      <c r="U166" s="178"/>
      <c r="V166" s="185"/>
      <c r="W166" s="86" t="s">
        <v>17</v>
      </c>
      <c r="X166" s="99" t="s">
        <v>118</v>
      </c>
      <c r="Y166" s="183"/>
      <c r="Z166" s="76"/>
    </row>
    <row r="167" spans="1:26" thickBot="1" x14ac:dyDescent="0.3">
      <c r="A167" s="196"/>
      <c r="B167" s="175"/>
      <c r="C167" s="188"/>
      <c r="D167" s="188"/>
      <c r="E167" s="188"/>
      <c r="F167" s="199"/>
      <c r="G167" s="199"/>
      <c r="H167" s="188"/>
      <c r="I167" s="199"/>
      <c r="J167" s="178"/>
      <c r="K167" s="185"/>
      <c r="L167" s="86" t="s">
        <v>224</v>
      </c>
      <c r="M167" s="99" t="s">
        <v>118</v>
      </c>
      <c r="N167" s="193"/>
      <c r="O167" s="175"/>
      <c r="P167" s="175"/>
      <c r="Q167" s="36">
        <v>7</v>
      </c>
      <c r="R167" s="99"/>
      <c r="S167" s="44"/>
      <c r="T167" s="44"/>
      <c r="U167" s="178"/>
      <c r="V167" s="185"/>
      <c r="W167" s="86" t="s">
        <v>18</v>
      </c>
      <c r="X167" s="99" t="s">
        <v>118</v>
      </c>
      <c r="Y167" s="183"/>
      <c r="Z167" s="76"/>
    </row>
    <row r="168" spans="1:26" ht="14.25" x14ac:dyDescent="0.25">
      <c r="A168" s="196"/>
      <c r="B168" s="175"/>
      <c r="C168" s="188"/>
      <c r="D168" s="188"/>
      <c r="E168" s="188"/>
      <c r="F168" s="199"/>
      <c r="G168" s="199"/>
      <c r="H168" s="188"/>
      <c r="I168" s="199"/>
      <c r="J168" s="178"/>
      <c r="K168" s="185"/>
      <c r="L168" s="86" t="s">
        <v>265</v>
      </c>
      <c r="M168" s="99" t="s">
        <v>118</v>
      </c>
      <c r="N168" s="193"/>
      <c r="O168" s="175"/>
      <c r="P168" s="175"/>
      <c r="Q168" s="35">
        <v>8</v>
      </c>
      <c r="R168" s="99"/>
      <c r="S168" s="44"/>
      <c r="T168" s="44"/>
      <c r="U168" s="178"/>
      <c r="V168" s="185"/>
      <c r="W168" s="86"/>
      <c r="X168" s="99"/>
      <c r="Y168" s="183"/>
      <c r="Z168" s="76"/>
    </row>
    <row r="169" spans="1:26" ht="14.25" x14ac:dyDescent="0.25">
      <c r="A169" s="196"/>
      <c r="B169" s="175"/>
      <c r="C169" s="188"/>
      <c r="D169" s="188"/>
      <c r="E169" s="188"/>
      <c r="F169" s="199"/>
      <c r="G169" s="199"/>
      <c r="H169" s="188"/>
      <c r="I169" s="199"/>
      <c r="J169" s="178"/>
      <c r="K169" s="185"/>
      <c r="L169" s="86" t="s">
        <v>264</v>
      </c>
      <c r="M169" s="99" t="s">
        <v>118</v>
      </c>
      <c r="N169" s="193"/>
      <c r="O169" s="175"/>
      <c r="P169" s="175"/>
      <c r="Q169" s="36">
        <v>9</v>
      </c>
      <c r="R169" s="99"/>
      <c r="S169" s="44"/>
      <c r="T169" s="44"/>
      <c r="U169" s="178"/>
      <c r="V169" s="185"/>
      <c r="W169" s="86"/>
      <c r="X169" s="99"/>
      <c r="Y169" s="183"/>
      <c r="Z169" s="76"/>
    </row>
    <row r="170" spans="1:26" ht="14.25" x14ac:dyDescent="0.25">
      <c r="A170" s="196"/>
      <c r="B170" s="175"/>
      <c r="C170" s="188"/>
      <c r="D170" s="188"/>
      <c r="E170" s="188"/>
      <c r="F170" s="199"/>
      <c r="G170" s="199"/>
      <c r="H170" s="188"/>
      <c r="I170" s="199"/>
      <c r="J170" s="178"/>
      <c r="K170" s="185"/>
      <c r="L170" s="86" t="s">
        <v>130</v>
      </c>
      <c r="M170" s="99" t="s">
        <v>118</v>
      </c>
      <c r="N170" s="193"/>
      <c r="O170" s="175"/>
      <c r="P170" s="175"/>
      <c r="Q170" s="36">
        <v>10</v>
      </c>
      <c r="R170" s="99"/>
      <c r="S170" s="44"/>
      <c r="T170" s="44"/>
      <c r="U170" s="178"/>
      <c r="V170" s="185"/>
      <c r="W170" s="86"/>
      <c r="X170" s="99"/>
      <c r="Y170" s="183"/>
      <c r="Z170" s="76"/>
    </row>
    <row r="171" spans="1:26" ht="14.25" x14ac:dyDescent="0.25">
      <c r="A171" s="196"/>
      <c r="B171" s="175"/>
      <c r="C171" s="188"/>
      <c r="D171" s="188"/>
      <c r="E171" s="188"/>
      <c r="F171" s="199"/>
      <c r="G171" s="199"/>
      <c r="H171" s="188"/>
      <c r="I171" s="199"/>
      <c r="J171" s="178"/>
      <c r="K171" s="185"/>
      <c r="L171" s="86" t="s">
        <v>131</v>
      </c>
      <c r="M171" s="99" t="s">
        <v>118</v>
      </c>
      <c r="N171" s="193"/>
      <c r="O171" s="175"/>
      <c r="P171" s="175"/>
      <c r="Q171" s="36">
        <v>11</v>
      </c>
      <c r="R171" s="99"/>
      <c r="S171" s="44"/>
      <c r="T171" s="44"/>
      <c r="U171" s="178"/>
      <c r="V171" s="185"/>
      <c r="W171" s="86" t="s">
        <v>19</v>
      </c>
      <c r="X171" s="99" t="s">
        <v>118</v>
      </c>
      <c r="Y171" s="183"/>
      <c r="Z171" s="76"/>
    </row>
    <row r="172" spans="1:26" thickBot="1" x14ac:dyDescent="0.3">
      <c r="A172" s="197"/>
      <c r="B172" s="176"/>
      <c r="C172" s="189"/>
      <c r="D172" s="189"/>
      <c r="E172" s="189"/>
      <c r="F172" s="200"/>
      <c r="G172" s="200"/>
      <c r="H172" s="189"/>
      <c r="I172" s="200"/>
      <c r="J172" s="179"/>
      <c r="K172" s="186"/>
      <c r="L172" s="88" t="s">
        <v>258</v>
      </c>
      <c r="M172" s="100" t="s">
        <v>118</v>
      </c>
      <c r="N172" s="194"/>
      <c r="O172" s="176"/>
      <c r="P172" s="176"/>
      <c r="Q172" s="36">
        <v>12</v>
      </c>
      <c r="R172" s="100"/>
      <c r="S172" s="45"/>
      <c r="T172" s="45"/>
      <c r="U172" s="179"/>
      <c r="V172" s="186"/>
      <c r="W172" s="88" t="s">
        <v>20</v>
      </c>
      <c r="X172" s="100" t="s">
        <v>118</v>
      </c>
      <c r="Y172" s="184"/>
      <c r="Z172" s="76"/>
    </row>
    <row r="173" spans="1:26" ht="14.25" x14ac:dyDescent="0.25">
      <c r="A173" s="195">
        <v>15</v>
      </c>
      <c r="B173" s="174"/>
      <c r="C173" s="187"/>
      <c r="D173" s="187"/>
      <c r="E173" s="187"/>
      <c r="F173" s="198"/>
      <c r="G173" s="198"/>
      <c r="H173" s="187"/>
      <c r="I173" s="198"/>
      <c r="J173" s="177" t="s">
        <v>115</v>
      </c>
      <c r="K173" s="190" t="s">
        <v>116</v>
      </c>
      <c r="L173" s="191"/>
      <c r="M173" s="7" t="s">
        <v>117</v>
      </c>
      <c r="N173" s="192" t="s">
        <v>118</v>
      </c>
      <c r="O173" s="174"/>
      <c r="P173" s="174"/>
      <c r="Q173" s="35">
        <v>1</v>
      </c>
      <c r="R173" s="99"/>
      <c r="S173" s="43"/>
      <c r="T173" s="43"/>
      <c r="U173" s="177" t="s">
        <v>10</v>
      </c>
      <c r="V173" s="180" t="s">
        <v>8</v>
      </c>
      <c r="W173" s="181"/>
      <c r="X173" s="7" t="s">
        <v>117</v>
      </c>
      <c r="Y173" s="182" t="str">
        <f>IF(U173="Threat",IFERROR(VLOOKUP(X173&amp;MAX(VLOOKUP(X174,#REF!,3,FALSE),VLOOKUP(X175,#REF!,2,FALSE),VLOOKUP(X176,#REF!,2,FALSE),VLOOKUP(X177,#REF!,2,FALSE),VLOOKUP(X178,#REF!,2,FALSE),VLOOKUP(X179,#REF!,2,FALSE),VLOOKUP(X183,#REF!,2,FALSE),VLOOKUP(X184,#REF!,2,FALSE)),$A$1:$B$1,2,FALSE),"لا شيء"),IF(U173="Opportunity",IFERROR(VLOOKUP(X173&amp;MAX(VLOOKUP(X174,#REF!,5,FALSE),VLOOKUP(X175,#REF!,4,FALSE),VLOOKUP(X176,#REF!,2,FALSE),VLOOKUP(X177,#REF!,2,FALSE),VLOOKUP(X178,#REF!,2,FALSE),VLOOKUP(X179,#REF!,2,FALSE),VLOOKUP(X183,#REF!,2,FALSE),VLOOKUP(X184,#REF!,2,FALSE)),$A$1:$C$1,3,FALSE),"لا شيء"),"لا شيء"))</f>
        <v>لا شيء</v>
      </c>
      <c r="Z173" s="76"/>
    </row>
    <row r="174" spans="1:26" ht="14.25" x14ac:dyDescent="0.25">
      <c r="A174" s="196"/>
      <c r="B174" s="175"/>
      <c r="C174" s="188"/>
      <c r="D174" s="188"/>
      <c r="E174" s="188"/>
      <c r="F174" s="199"/>
      <c r="G174" s="199"/>
      <c r="H174" s="188"/>
      <c r="I174" s="199"/>
      <c r="J174" s="178"/>
      <c r="K174" s="185" t="s">
        <v>124</v>
      </c>
      <c r="L174" s="86" t="s">
        <v>125</v>
      </c>
      <c r="M174" s="99" t="s">
        <v>118</v>
      </c>
      <c r="N174" s="193"/>
      <c r="O174" s="175"/>
      <c r="P174" s="175"/>
      <c r="Q174" s="36">
        <v>2</v>
      </c>
      <c r="R174" s="99"/>
      <c r="S174" s="44"/>
      <c r="T174" s="44"/>
      <c r="U174" s="178"/>
      <c r="V174" s="185" t="s">
        <v>11</v>
      </c>
      <c r="W174" s="86" t="s">
        <v>12</v>
      </c>
      <c r="X174" s="99" t="s">
        <v>118</v>
      </c>
      <c r="Y174" s="183"/>
      <c r="Z174" s="76"/>
    </row>
    <row r="175" spans="1:26" ht="14.25" x14ac:dyDescent="0.25">
      <c r="A175" s="196"/>
      <c r="B175" s="175"/>
      <c r="C175" s="188"/>
      <c r="D175" s="188"/>
      <c r="E175" s="188"/>
      <c r="F175" s="199"/>
      <c r="G175" s="199"/>
      <c r="H175" s="188"/>
      <c r="I175" s="199"/>
      <c r="J175" s="178"/>
      <c r="K175" s="185"/>
      <c r="L175" s="86" t="s">
        <v>170</v>
      </c>
      <c r="M175" s="99" t="s">
        <v>118</v>
      </c>
      <c r="N175" s="193"/>
      <c r="O175" s="175"/>
      <c r="P175" s="175"/>
      <c r="Q175" s="36">
        <v>3</v>
      </c>
      <c r="R175" s="99"/>
      <c r="S175" s="44"/>
      <c r="T175" s="44"/>
      <c r="U175" s="178"/>
      <c r="V175" s="185"/>
      <c r="W175" s="86" t="s">
        <v>126</v>
      </c>
      <c r="X175" s="99" t="s">
        <v>118</v>
      </c>
      <c r="Y175" s="183"/>
      <c r="Z175" s="76"/>
    </row>
    <row r="176" spans="1:26" ht="14.25" x14ac:dyDescent="0.25">
      <c r="A176" s="196"/>
      <c r="B176" s="175"/>
      <c r="C176" s="188"/>
      <c r="D176" s="188"/>
      <c r="E176" s="188"/>
      <c r="F176" s="199"/>
      <c r="G176" s="199"/>
      <c r="H176" s="188"/>
      <c r="I176" s="199"/>
      <c r="J176" s="178"/>
      <c r="K176" s="185"/>
      <c r="L176" s="86" t="s">
        <v>128</v>
      </c>
      <c r="M176" s="99" t="s">
        <v>118</v>
      </c>
      <c r="N176" s="193"/>
      <c r="O176" s="175"/>
      <c r="P176" s="175"/>
      <c r="Q176" s="36">
        <v>4</v>
      </c>
      <c r="R176" s="99"/>
      <c r="S176" s="44"/>
      <c r="T176" s="44"/>
      <c r="U176" s="178"/>
      <c r="V176" s="185"/>
      <c r="W176" s="86" t="s">
        <v>170</v>
      </c>
      <c r="X176" s="99" t="s">
        <v>118</v>
      </c>
      <c r="Y176" s="183"/>
      <c r="Z176" s="76"/>
    </row>
    <row r="177" spans="1:26" ht="14.25" x14ac:dyDescent="0.25">
      <c r="A177" s="196"/>
      <c r="B177" s="175"/>
      <c r="C177" s="188"/>
      <c r="D177" s="188"/>
      <c r="E177" s="188"/>
      <c r="F177" s="199"/>
      <c r="G177" s="199"/>
      <c r="H177" s="188"/>
      <c r="I177" s="199"/>
      <c r="J177" s="178"/>
      <c r="K177" s="185"/>
      <c r="L177" s="86" t="s">
        <v>129</v>
      </c>
      <c r="M177" s="99" t="s">
        <v>118</v>
      </c>
      <c r="N177" s="193"/>
      <c r="O177" s="175"/>
      <c r="P177" s="175"/>
      <c r="Q177" s="36">
        <v>5</v>
      </c>
      <c r="R177" s="99"/>
      <c r="S177" s="44"/>
      <c r="T177" s="44"/>
      <c r="U177" s="178"/>
      <c r="V177" s="185"/>
      <c r="W177" s="86" t="s">
        <v>16</v>
      </c>
      <c r="X177" s="99" t="s">
        <v>118</v>
      </c>
      <c r="Y177" s="183"/>
      <c r="Z177" s="76"/>
    </row>
    <row r="178" spans="1:26" ht="14.25" x14ac:dyDescent="0.25">
      <c r="A178" s="196"/>
      <c r="B178" s="175"/>
      <c r="C178" s="188"/>
      <c r="D178" s="188"/>
      <c r="E178" s="188"/>
      <c r="F178" s="199"/>
      <c r="G178" s="199"/>
      <c r="H178" s="188"/>
      <c r="I178" s="199"/>
      <c r="J178" s="178"/>
      <c r="K178" s="185"/>
      <c r="L178" s="86" t="s">
        <v>159</v>
      </c>
      <c r="M178" s="99" t="s">
        <v>118</v>
      </c>
      <c r="N178" s="193"/>
      <c r="O178" s="175"/>
      <c r="P178" s="175"/>
      <c r="Q178" s="36">
        <v>6</v>
      </c>
      <c r="R178" s="99"/>
      <c r="S178" s="44"/>
      <c r="T178" s="44"/>
      <c r="U178" s="178"/>
      <c r="V178" s="185"/>
      <c r="W178" s="86" t="s">
        <v>17</v>
      </c>
      <c r="X178" s="99" t="s">
        <v>118</v>
      </c>
      <c r="Y178" s="183"/>
      <c r="Z178" s="76"/>
    </row>
    <row r="179" spans="1:26" thickBot="1" x14ac:dyDescent="0.3">
      <c r="A179" s="196"/>
      <c r="B179" s="175"/>
      <c r="C179" s="188"/>
      <c r="D179" s="188"/>
      <c r="E179" s="188"/>
      <c r="F179" s="199"/>
      <c r="G179" s="199"/>
      <c r="H179" s="188"/>
      <c r="I179" s="199"/>
      <c r="J179" s="178"/>
      <c r="K179" s="185"/>
      <c r="L179" s="86" t="s">
        <v>224</v>
      </c>
      <c r="M179" s="99" t="s">
        <v>118</v>
      </c>
      <c r="N179" s="193"/>
      <c r="O179" s="175"/>
      <c r="P179" s="175"/>
      <c r="Q179" s="36">
        <v>7</v>
      </c>
      <c r="R179" s="99"/>
      <c r="S179" s="44"/>
      <c r="T179" s="44"/>
      <c r="U179" s="178"/>
      <c r="V179" s="185"/>
      <c r="W179" s="86" t="s">
        <v>18</v>
      </c>
      <c r="X179" s="99" t="s">
        <v>118</v>
      </c>
      <c r="Y179" s="183"/>
      <c r="Z179" s="76"/>
    </row>
    <row r="180" spans="1:26" ht="14.25" x14ac:dyDescent="0.25">
      <c r="A180" s="196"/>
      <c r="B180" s="175"/>
      <c r="C180" s="188"/>
      <c r="D180" s="188"/>
      <c r="E180" s="188"/>
      <c r="F180" s="199"/>
      <c r="G180" s="199"/>
      <c r="H180" s="188"/>
      <c r="I180" s="199"/>
      <c r="J180" s="178"/>
      <c r="K180" s="185"/>
      <c r="L180" s="86" t="s">
        <v>265</v>
      </c>
      <c r="M180" s="99" t="s">
        <v>118</v>
      </c>
      <c r="N180" s="193"/>
      <c r="O180" s="175"/>
      <c r="P180" s="175"/>
      <c r="Q180" s="35">
        <v>8</v>
      </c>
      <c r="R180" s="99"/>
      <c r="S180" s="44"/>
      <c r="T180" s="44"/>
      <c r="U180" s="178"/>
      <c r="V180" s="185"/>
      <c r="W180" s="86"/>
      <c r="X180" s="99"/>
      <c r="Y180" s="183"/>
      <c r="Z180" s="76"/>
    </row>
    <row r="181" spans="1:26" ht="14.25" x14ac:dyDescent="0.25">
      <c r="A181" s="196"/>
      <c r="B181" s="175"/>
      <c r="C181" s="188"/>
      <c r="D181" s="188"/>
      <c r="E181" s="188"/>
      <c r="F181" s="199"/>
      <c r="G181" s="199"/>
      <c r="H181" s="188"/>
      <c r="I181" s="199"/>
      <c r="J181" s="178"/>
      <c r="K181" s="185"/>
      <c r="L181" s="86" t="s">
        <v>264</v>
      </c>
      <c r="M181" s="99" t="s">
        <v>118</v>
      </c>
      <c r="N181" s="193"/>
      <c r="O181" s="175"/>
      <c r="P181" s="175"/>
      <c r="Q181" s="36">
        <v>9</v>
      </c>
      <c r="R181" s="99"/>
      <c r="S181" s="44"/>
      <c r="T181" s="44"/>
      <c r="U181" s="178"/>
      <c r="V181" s="185"/>
      <c r="W181" s="86"/>
      <c r="X181" s="99"/>
      <c r="Y181" s="183"/>
      <c r="Z181" s="76"/>
    </row>
    <row r="182" spans="1:26" ht="14.25" x14ac:dyDescent="0.25">
      <c r="A182" s="196"/>
      <c r="B182" s="175"/>
      <c r="C182" s="188"/>
      <c r="D182" s="188"/>
      <c r="E182" s="188"/>
      <c r="F182" s="199"/>
      <c r="G182" s="199"/>
      <c r="H182" s="188"/>
      <c r="I182" s="199"/>
      <c r="J182" s="178"/>
      <c r="K182" s="185"/>
      <c r="L182" s="86" t="s">
        <v>130</v>
      </c>
      <c r="M182" s="99" t="s">
        <v>118</v>
      </c>
      <c r="N182" s="193"/>
      <c r="O182" s="175"/>
      <c r="P182" s="175"/>
      <c r="Q182" s="36">
        <v>10</v>
      </c>
      <c r="R182" s="99"/>
      <c r="S182" s="44"/>
      <c r="T182" s="44"/>
      <c r="U182" s="178"/>
      <c r="V182" s="185"/>
      <c r="W182" s="86"/>
      <c r="X182" s="99"/>
      <c r="Y182" s="183"/>
      <c r="Z182" s="76"/>
    </row>
    <row r="183" spans="1:26" ht="14.25" x14ac:dyDescent="0.25">
      <c r="A183" s="196"/>
      <c r="B183" s="175"/>
      <c r="C183" s="188"/>
      <c r="D183" s="188"/>
      <c r="E183" s="188"/>
      <c r="F183" s="199"/>
      <c r="G183" s="199"/>
      <c r="H183" s="188"/>
      <c r="I183" s="199"/>
      <c r="J183" s="178"/>
      <c r="K183" s="185"/>
      <c r="L183" s="86" t="s">
        <v>131</v>
      </c>
      <c r="M183" s="99" t="s">
        <v>118</v>
      </c>
      <c r="N183" s="193"/>
      <c r="O183" s="175"/>
      <c r="P183" s="175"/>
      <c r="Q183" s="36">
        <v>11</v>
      </c>
      <c r="R183" s="99"/>
      <c r="S183" s="44"/>
      <c r="T183" s="44"/>
      <c r="U183" s="178"/>
      <c r="V183" s="185"/>
      <c r="W183" s="86" t="s">
        <v>19</v>
      </c>
      <c r="X183" s="99" t="s">
        <v>118</v>
      </c>
      <c r="Y183" s="183"/>
      <c r="Z183" s="76"/>
    </row>
    <row r="184" spans="1:26" thickBot="1" x14ac:dyDescent="0.3">
      <c r="A184" s="197"/>
      <c r="B184" s="176"/>
      <c r="C184" s="189"/>
      <c r="D184" s="189"/>
      <c r="E184" s="189"/>
      <c r="F184" s="200"/>
      <c r="G184" s="200"/>
      <c r="H184" s="189"/>
      <c r="I184" s="200"/>
      <c r="J184" s="179"/>
      <c r="K184" s="186"/>
      <c r="L184" s="88" t="s">
        <v>258</v>
      </c>
      <c r="M184" s="100" t="s">
        <v>118</v>
      </c>
      <c r="N184" s="194"/>
      <c r="O184" s="176"/>
      <c r="P184" s="176"/>
      <c r="Q184" s="36">
        <v>12</v>
      </c>
      <c r="R184" s="100"/>
      <c r="S184" s="45"/>
      <c r="T184" s="45"/>
      <c r="U184" s="179"/>
      <c r="V184" s="186"/>
      <c r="W184" s="88" t="s">
        <v>20</v>
      </c>
      <c r="X184" s="100" t="s">
        <v>118</v>
      </c>
      <c r="Y184" s="184"/>
      <c r="Z184" s="76"/>
    </row>
    <row r="185" spans="1:26" ht="14.25" x14ac:dyDescent="0.25">
      <c r="A185" s="195">
        <v>16</v>
      </c>
      <c r="B185" s="174"/>
      <c r="C185" s="187"/>
      <c r="D185" s="187"/>
      <c r="E185" s="187"/>
      <c r="F185" s="198"/>
      <c r="G185" s="198"/>
      <c r="H185" s="187"/>
      <c r="I185" s="198"/>
      <c r="J185" s="177" t="s">
        <v>115</v>
      </c>
      <c r="K185" s="190" t="s">
        <v>116</v>
      </c>
      <c r="L185" s="191"/>
      <c r="M185" s="7" t="s">
        <v>117</v>
      </c>
      <c r="N185" s="192" t="s">
        <v>118</v>
      </c>
      <c r="O185" s="174"/>
      <c r="P185" s="174"/>
      <c r="Q185" s="35">
        <v>1</v>
      </c>
      <c r="R185" s="99"/>
      <c r="S185" s="43"/>
      <c r="T185" s="43"/>
      <c r="U185" s="177" t="s">
        <v>10</v>
      </c>
      <c r="V185" s="180" t="s">
        <v>8</v>
      </c>
      <c r="W185" s="181"/>
      <c r="X185" s="7" t="s">
        <v>117</v>
      </c>
      <c r="Y185" s="182" t="str">
        <f>IF(U185="Threat",IFERROR(VLOOKUP(X185&amp;MAX(VLOOKUP(X186,#REF!,3,FALSE),VLOOKUP(X187,#REF!,2,FALSE),VLOOKUP(X188,#REF!,2,FALSE),VLOOKUP(X189,#REF!,2,FALSE),VLOOKUP(X190,#REF!,2,FALSE),VLOOKUP(X191,#REF!,2,FALSE),VLOOKUP(X195,#REF!,2,FALSE),VLOOKUP(X196,#REF!,2,FALSE)),$A$1:$B$1,2,FALSE),"لا شيء"),IF(U185="Opportunity",IFERROR(VLOOKUP(X185&amp;MAX(VLOOKUP(X186,#REF!,5,FALSE),VLOOKUP(X187,#REF!,4,FALSE),VLOOKUP(X188,#REF!,2,FALSE),VLOOKUP(X189,#REF!,2,FALSE),VLOOKUP(X190,#REF!,2,FALSE),VLOOKUP(X191,#REF!,2,FALSE),VLOOKUP(X195,#REF!,2,FALSE),VLOOKUP(X196,#REF!,2,FALSE)),$A$1:$C$1,3,FALSE),"لا شيء"),"لا شيء"))</f>
        <v>لا شيء</v>
      </c>
      <c r="Z185" s="76"/>
    </row>
    <row r="186" spans="1:26" ht="14.25" x14ac:dyDescent="0.25">
      <c r="A186" s="196"/>
      <c r="B186" s="175"/>
      <c r="C186" s="188"/>
      <c r="D186" s="188"/>
      <c r="E186" s="188"/>
      <c r="F186" s="199"/>
      <c r="G186" s="199"/>
      <c r="H186" s="188"/>
      <c r="I186" s="199"/>
      <c r="J186" s="178"/>
      <c r="K186" s="185" t="s">
        <v>124</v>
      </c>
      <c r="L186" s="86" t="s">
        <v>125</v>
      </c>
      <c r="M186" s="99" t="s">
        <v>118</v>
      </c>
      <c r="N186" s="193"/>
      <c r="O186" s="175"/>
      <c r="P186" s="175"/>
      <c r="Q186" s="36">
        <v>2</v>
      </c>
      <c r="R186" s="99"/>
      <c r="S186" s="44"/>
      <c r="T186" s="44"/>
      <c r="U186" s="178"/>
      <c r="V186" s="185" t="s">
        <v>11</v>
      </c>
      <c r="W186" s="86" t="s">
        <v>12</v>
      </c>
      <c r="X186" s="99" t="s">
        <v>118</v>
      </c>
      <c r="Y186" s="183"/>
      <c r="Z186" s="76"/>
    </row>
    <row r="187" spans="1:26" ht="14.25" x14ac:dyDescent="0.25">
      <c r="A187" s="196"/>
      <c r="B187" s="175"/>
      <c r="C187" s="188"/>
      <c r="D187" s="188"/>
      <c r="E187" s="188"/>
      <c r="F187" s="199"/>
      <c r="G187" s="199"/>
      <c r="H187" s="188"/>
      <c r="I187" s="199"/>
      <c r="J187" s="178"/>
      <c r="K187" s="185"/>
      <c r="L187" s="86" t="s">
        <v>170</v>
      </c>
      <c r="M187" s="99" t="s">
        <v>118</v>
      </c>
      <c r="N187" s="193"/>
      <c r="O187" s="175"/>
      <c r="P187" s="175"/>
      <c r="Q187" s="36">
        <v>3</v>
      </c>
      <c r="R187" s="99"/>
      <c r="S187" s="44"/>
      <c r="T187" s="44"/>
      <c r="U187" s="178"/>
      <c r="V187" s="185"/>
      <c r="W187" s="86" t="s">
        <v>126</v>
      </c>
      <c r="X187" s="99" t="s">
        <v>118</v>
      </c>
      <c r="Y187" s="183"/>
      <c r="Z187" s="76"/>
    </row>
    <row r="188" spans="1:26" ht="14.25" x14ac:dyDescent="0.25">
      <c r="A188" s="196"/>
      <c r="B188" s="175"/>
      <c r="C188" s="188"/>
      <c r="D188" s="188"/>
      <c r="E188" s="188"/>
      <c r="F188" s="199"/>
      <c r="G188" s="199"/>
      <c r="H188" s="188"/>
      <c r="I188" s="199"/>
      <c r="J188" s="178"/>
      <c r="K188" s="185"/>
      <c r="L188" s="86" t="s">
        <v>128</v>
      </c>
      <c r="M188" s="99" t="s">
        <v>118</v>
      </c>
      <c r="N188" s="193"/>
      <c r="O188" s="175"/>
      <c r="P188" s="175"/>
      <c r="Q188" s="36">
        <v>4</v>
      </c>
      <c r="R188" s="99"/>
      <c r="S188" s="44"/>
      <c r="T188" s="44"/>
      <c r="U188" s="178"/>
      <c r="V188" s="185"/>
      <c r="W188" s="86" t="s">
        <v>170</v>
      </c>
      <c r="X188" s="99" t="s">
        <v>118</v>
      </c>
      <c r="Y188" s="183"/>
      <c r="Z188" s="76"/>
    </row>
    <row r="189" spans="1:26" ht="14.25" x14ac:dyDescent="0.25">
      <c r="A189" s="196"/>
      <c r="B189" s="175"/>
      <c r="C189" s="188"/>
      <c r="D189" s="188"/>
      <c r="E189" s="188"/>
      <c r="F189" s="199"/>
      <c r="G189" s="199"/>
      <c r="H189" s="188"/>
      <c r="I189" s="199"/>
      <c r="J189" s="178"/>
      <c r="K189" s="185"/>
      <c r="L189" s="86" t="s">
        <v>129</v>
      </c>
      <c r="M189" s="99" t="s">
        <v>118</v>
      </c>
      <c r="N189" s="193"/>
      <c r="O189" s="175"/>
      <c r="P189" s="175"/>
      <c r="Q189" s="36">
        <v>5</v>
      </c>
      <c r="R189" s="99"/>
      <c r="S189" s="44"/>
      <c r="T189" s="44"/>
      <c r="U189" s="178"/>
      <c r="V189" s="185"/>
      <c r="W189" s="86" t="s">
        <v>16</v>
      </c>
      <c r="X189" s="99" t="s">
        <v>118</v>
      </c>
      <c r="Y189" s="183"/>
      <c r="Z189" s="76"/>
    </row>
    <row r="190" spans="1:26" ht="14.25" x14ac:dyDescent="0.25">
      <c r="A190" s="196"/>
      <c r="B190" s="175"/>
      <c r="C190" s="188"/>
      <c r="D190" s="188"/>
      <c r="E190" s="188"/>
      <c r="F190" s="199"/>
      <c r="G190" s="199"/>
      <c r="H190" s="188"/>
      <c r="I190" s="199"/>
      <c r="J190" s="178"/>
      <c r="K190" s="185"/>
      <c r="L190" s="86" t="s">
        <v>159</v>
      </c>
      <c r="M190" s="99" t="s">
        <v>118</v>
      </c>
      <c r="N190" s="193"/>
      <c r="O190" s="175"/>
      <c r="P190" s="175"/>
      <c r="Q190" s="36">
        <v>6</v>
      </c>
      <c r="R190" s="99"/>
      <c r="S190" s="44"/>
      <c r="T190" s="44"/>
      <c r="U190" s="178"/>
      <c r="V190" s="185"/>
      <c r="W190" s="86" t="s">
        <v>17</v>
      </c>
      <c r="X190" s="99" t="s">
        <v>118</v>
      </c>
      <c r="Y190" s="183"/>
      <c r="Z190" s="76"/>
    </row>
    <row r="191" spans="1:26" thickBot="1" x14ac:dyDescent="0.3">
      <c r="A191" s="196"/>
      <c r="B191" s="175"/>
      <c r="C191" s="188"/>
      <c r="D191" s="188"/>
      <c r="E191" s="188"/>
      <c r="F191" s="199"/>
      <c r="G191" s="199"/>
      <c r="H191" s="188"/>
      <c r="I191" s="199"/>
      <c r="J191" s="178"/>
      <c r="K191" s="185"/>
      <c r="L191" s="86" t="s">
        <v>224</v>
      </c>
      <c r="M191" s="99" t="s">
        <v>118</v>
      </c>
      <c r="N191" s="193"/>
      <c r="O191" s="175"/>
      <c r="P191" s="175"/>
      <c r="Q191" s="36">
        <v>7</v>
      </c>
      <c r="R191" s="99"/>
      <c r="S191" s="44"/>
      <c r="T191" s="44"/>
      <c r="U191" s="178"/>
      <c r="V191" s="185"/>
      <c r="W191" s="86" t="s">
        <v>18</v>
      </c>
      <c r="X191" s="99" t="s">
        <v>118</v>
      </c>
      <c r="Y191" s="183"/>
      <c r="Z191" s="76"/>
    </row>
    <row r="192" spans="1:26" ht="14.25" x14ac:dyDescent="0.25">
      <c r="A192" s="196"/>
      <c r="B192" s="175"/>
      <c r="C192" s="188"/>
      <c r="D192" s="188"/>
      <c r="E192" s="188"/>
      <c r="F192" s="199"/>
      <c r="G192" s="199"/>
      <c r="H192" s="188"/>
      <c r="I192" s="199"/>
      <c r="J192" s="178"/>
      <c r="K192" s="185"/>
      <c r="L192" s="86" t="s">
        <v>265</v>
      </c>
      <c r="M192" s="99" t="s">
        <v>118</v>
      </c>
      <c r="N192" s="193"/>
      <c r="O192" s="175"/>
      <c r="P192" s="175"/>
      <c r="Q192" s="35">
        <v>8</v>
      </c>
      <c r="R192" s="99"/>
      <c r="S192" s="44"/>
      <c r="T192" s="44"/>
      <c r="U192" s="178"/>
      <c r="V192" s="185"/>
      <c r="W192" s="86"/>
      <c r="X192" s="99"/>
      <c r="Y192" s="183"/>
      <c r="Z192" s="76"/>
    </row>
    <row r="193" spans="1:26" ht="14.25" x14ac:dyDescent="0.25">
      <c r="A193" s="196"/>
      <c r="B193" s="175"/>
      <c r="C193" s="188"/>
      <c r="D193" s="188"/>
      <c r="E193" s="188"/>
      <c r="F193" s="199"/>
      <c r="G193" s="199"/>
      <c r="H193" s="188"/>
      <c r="I193" s="199"/>
      <c r="J193" s="178"/>
      <c r="K193" s="185"/>
      <c r="L193" s="86" t="s">
        <v>264</v>
      </c>
      <c r="M193" s="99" t="s">
        <v>118</v>
      </c>
      <c r="N193" s="193"/>
      <c r="O193" s="175"/>
      <c r="P193" s="175"/>
      <c r="Q193" s="36">
        <v>9</v>
      </c>
      <c r="R193" s="99"/>
      <c r="S193" s="44"/>
      <c r="T193" s="44"/>
      <c r="U193" s="178"/>
      <c r="V193" s="185"/>
      <c r="W193" s="86"/>
      <c r="X193" s="99"/>
      <c r="Y193" s="183"/>
      <c r="Z193" s="76"/>
    </row>
    <row r="194" spans="1:26" ht="14.25" x14ac:dyDescent="0.25">
      <c r="A194" s="196"/>
      <c r="B194" s="175"/>
      <c r="C194" s="188"/>
      <c r="D194" s="188"/>
      <c r="E194" s="188"/>
      <c r="F194" s="199"/>
      <c r="G194" s="199"/>
      <c r="H194" s="188"/>
      <c r="I194" s="199"/>
      <c r="J194" s="178"/>
      <c r="K194" s="185"/>
      <c r="L194" s="86" t="s">
        <v>130</v>
      </c>
      <c r="M194" s="99" t="s">
        <v>118</v>
      </c>
      <c r="N194" s="193"/>
      <c r="O194" s="175"/>
      <c r="P194" s="175"/>
      <c r="Q194" s="36">
        <v>10</v>
      </c>
      <c r="R194" s="99"/>
      <c r="S194" s="44"/>
      <c r="T194" s="44"/>
      <c r="U194" s="178"/>
      <c r="V194" s="185"/>
      <c r="W194" s="86"/>
      <c r="X194" s="99"/>
      <c r="Y194" s="183"/>
      <c r="Z194" s="76"/>
    </row>
    <row r="195" spans="1:26" ht="14.25" x14ac:dyDescent="0.25">
      <c r="A195" s="196"/>
      <c r="B195" s="175"/>
      <c r="C195" s="188"/>
      <c r="D195" s="188"/>
      <c r="E195" s="188"/>
      <c r="F195" s="199"/>
      <c r="G195" s="199"/>
      <c r="H195" s="188"/>
      <c r="I195" s="199"/>
      <c r="J195" s="178"/>
      <c r="K195" s="185"/>
      <c r="L195" s="86" t="s">
        <v>131</v>
      </c>
      <c r="M195" s="99" t="s">
        <v>118</v>
      </c>
      <c r="N195" s="193"/>
      <c r="O195" s="175"/>
      <c r="P195" s="175"/>
      <c r="Q195" s="36">
        <v>11</v>
      </c>
      <c r="R195" s="99"/>
      <c r="S195" s="44"/>
      <c r="T195" s="44"/>
      <c r="U195" s="178"/>
      <c r="V195" s="185"/>
      <c r="W195" s="86" t="s">
        <v>19</v>
      </c>
      <c r="X195" s="99" t="s">
        <v>118</v>
      </c>
      <c r="Y195" s="183"/>
      <c r="Z195" s="76"/>
    </row>
    <row r="196" spans="1:26" thickBot="1" x14ac:dyDescent="0.3">
      <c r="A196" s="197"/>
      <c r="B196" s="176"/>
      <c r="C196" s="189"/>
      <c r="D196" s="189"/>
      <c r="E196" s="189"/>
      <c r="F196" s="200"/>
      <c r="G196" s="200"/>
      <c r="H196" s="189"/>
      <c r="I196" s="200"/>
      <c r="J196" s="179"/>
      <c r="K196" s="186"/>
      <c r="L196" s="88" t="s">
        <v>258</v>
      </c>
      <c r="M196" s="100" t="s">
        <v>118</v>
      </c>
      <c r="N196" s="194"/>
      <c r="O196" s="176"/>
      <c r="P196" s="176"/>
      <c r="Q196" s="36">
        <v>12</v>
      </c>
      <c r="R196" s="100"/>
      <c r="S196" s="45"/>
      <c r="T196" s="45"/>
      <c r="U196" s="179"/>
      <c r="V196" s="186"/>
      <c r="W196" s="88" t="s">
        <v>20</v>
      </c>
      <c r="X196" s="100" t="s">
        <v>118</v>
      </c>
      <c r="Y196" s="184"/>
      <c r="Z196" s="76"/>
    </row>
    <row r="197" spans="1:26" ht="14.25" x14ac:dyDescent="0.25">
      <c r="A197" s="195">
        <v>17</v>
      </c>
      <c r="B197" s="174"/>
      <c r="C197" s="187"/>
      <c r="D197" s="187"/>
      <c r="E197" s="187"/>
      <c r="F197" s="198"/>
      <c r="G197" s="198"/>
      <c r="H197" s="187"/>
      <c r="I197" s="198"/>
      <c r="J197" s="177" t="s">
        <v>115</v>
      </c>
      <c r="K197" s="190" t="s">
        <v>116</v>
      </c>
      <c r="L197" s="191"/>
      <c r="M197" s="7" t="s">
        <v>117</v>
      </c>
      <c r="N197" s="192" t="s">
        <v>118</v>
      </c>
      <c r="O197" s="174"/>
      <c r="P197" s="174"/>
      <c r="Q197" s="35">
        <v>1</v>
      </c>
      <c r="R197" s="99"/>
      <c r="S197" s="43"/>
      <c r="T197" s="43"/>
      <c r="U197" s="177" t="s">
        <v>10</v>
      </c>
      <c r="V197" s="180" t="s">
        <v>8</v>
      </c>
      <c r="W197" s="181"/>
      <c r="X197" s="7" t="s">
        <v>117</v>
      </c>
      <c r="Y197" s="182" t="str">
        <f>IF(U197="Threat",IFERROR(VLOOKUP(X197&amp;MAX(VLOOKUP(X198,#REF!,3,FALSE),VLOOKUP(X199,#REF!,2,FALSE),VLOOKUP(X200,#REF!,2,FALSE),VLOOKUP(X201,#REF!,2,FALSE),VLOOKUP(X202,#REF!,2,FALSE),VLOOKUP(X203,#REF!,2,FALSE),VLOOKUP(X207,#REF!,2,FALSE),VLOOKUP(X208,#REF!,2,FALSE)),$A$1:$B$1,2,FALSE),"لا شيء"),IF(U197="Opportunity",IFERROR(VLOOKUP(X197&amp;MAX(VLOOKUP(X198,#REF!,5,FALSE),VLOOKUP(X199,#REF!,4,FALSE),VLOOKUP(X200,#REF!,2,FALSE),VLOOKUP(X201,#REF!,2,FALSE),VLOOKUP(X202,#REF!,2,FALSE),VLOOKUP(X203,#REF!,2,FALSE),VLOOKUP(X207,#REF!,2,FALSE),VLOOKUP(X208,#REF!,2,FALSE)),$A$1:$C$1,3,FALSE),"لا شيء"),"لا شيء"))</f>
        <v>لا شيء</v>
      </c>
      <c r="Z197" s="76"/>
    </row>
    <row r="198" spans="1:26" ht="14.25" x14ac:dyDescent="0.25">
      <c r="A198" s="196"/>
      <c r="B198" s="175"/>
      <c r="C198" s="188"/>
      <c r="D198" s="188"/>
      <c r="E198" s="188"/>
      <c r="F198" s="199"/>
      <c r="G198" s="199"/>
      <c r="H198" s="188"/>
      <c r="I198" s="199"/>
      <c r="J198" s="178"/>
      <c r="K198" s="185" t="s">
        <v>124</v>
      </c>
      <c r="L198" s="86" t="s">
        <v>125</v>
      </c>
      <c r="M198" s="99" t="s">
        <v>118</v>
      </c>
      <c r="N198" s="193"/>
      <c r="O198" s="175"/>
      <c r="P198" s="175"/>
      <c r="Q198" s="36">
        <v>2</v>
      </c>
      <c r="R198" s="99"/>
      <c r="S198" s="44"/>
      <c r="T198" s="44"/>
      <c r="U198" s="178"/>
      <c r="V198" s="185" t="s">
        <v>11</v>
      </c>
      <c r="W198" s="86" t="s">
        <v>12</v>
      </c>
      <c r="X198" s="99" t="s">
        <v>118</v>
      </c>
      <c r="Y198" s="183"/>
      <c r="Z198" s="76"/>
    </row>
    <row r="199" spans="1:26" ht="14.25" x14ac:dyDescent="0.25">
      <c r="A199" s="196"/>
      <c r="B199" s="175"/>
      <c r="C199" s="188"/>
      <c r="D199" s="188"/>
      <c r="E199" s="188"/>
      <c r="F199" s="199"/>
      <c r="G199" s="199"/>
      <c r="H199" s="188"/>
      <c r="I199" s="199"/>
      <c r="J199" s="178"/>
      <c r="K199" s="185"/>
      <c r="L199" s="86" t="s">
        <v>170</v>
      </c>
      <c r="M199" s="99" t="s">
        <v>118</v>
      </c>
      <c r="N199" s="193"/>
      <c r="O199" s="175"/>
      <c r="P199" s="175"/>
      <c r="Q199" s="36">
        <v>3</v>
      </c>
      <c r="R199" s="99"/>
      <c r="S199" s="44"/>
      <c r="T199" s="44"/>
      <c r="U199" s="178"/>
      <c r="V199" s="185"/>
      <c r="W199" s="86" t="s">
        <v>126</v>
      </c>
      <c r="X199" s="99" t="s">
        <v>118</v>
      </c>
      <c r="Y199" s="183"/>
      <c r="Z199" s="76"/>
    </row>
    <row r="200" spans="1:26" ht="14.25" x14ac:dyDescent="0.25">
      <c r="A200" s="196"/>
      <c r="B200" s="175"/>
      <c r="C200" s="188"/>
      <c r="D200" s="188"/>
      <c r="E200" s="188"/>
      <c r="F200" s="199"/>
      <c r="G200" s="199"/>
      <c r="H200" s="188"/>
      <c r="I200" s="199"/>
      <c r="J200" s="178"/>
      <c r="K200" s="185"/>
      <c r="L200" s="86" t="s">
        <v>128</v>
      </c>
      <c r="M200" s="99" t="s">
        <v>118</v>
      </c>
      <c r="N200" s="193"/>
      <c r="O200" s="175"/>
      <c r="P200" s="175"/>
      <c r="Q200" s="36">
        <v>4</v>
      </c>
      <c r="R200" s="99"/>
      <c r="S200" s="44"/>
      <c r="T200" s="44"/>
      <c r="U200" s="178"/>
      <c r="V200" s="185"/>
      <c r="W200" s="86" t="s">
        <v>170</v>
      </c>
      <c r="X200" s="99" t="s">
        <v>118</v>
      </c>
      <c r="Y200" s="183"/>
      <c r="Z200" s="76"/>
    </row>
    <row r="201" spans="1:26" ht="14.25" x14ac:dyDescent="0.25">
      <c r="A201" s="196"/>
      <c r="B201" s="175"/>
      <c r="C201" s="188"/>
      <c r="D201" s="188"/>
      <c r="E201" s="188"/>
      <c r="F201" s="199"/>
      <c r="G201" s="199"/>
      <c r="H201" s="188"/>
      <c r="I201" s="199"/>
      <c r="J201" s="178"/>
      <c r="K201" s="185"/>
      <c r="L201" s="86" t="s">
        <v>129</v>
      </c>
      <c r="M201" s="99" t="s">
        <v>118</v>
      </c>
      <c r="N201" s="193"/>
      <c r="O201" s="175"/>
      <c r="P201" s="175"/>
      <c r="Q201" s="36">
        <v>5</v>
      </c>
      <c r="R201" s="99"/>
      <c r="S201" s="44"/>
      <c r="T201" s="44"/>
      <c r="U201" s="178"/>
      <c r="V201" s="185"/>
      <c r="W201" s="86" t="s">
        <v>16</v>
      </c>
      <c r="X201" s="99" t="s">
        <v>118</v>
      </c>
      <c r="Y201" s="183"/>
      <c r="Z201" s="76"/>
    </row>
    <row r="202" spans="1:26" ht="14.25" x14ac:dyDescent="0.25">
      <c r="A202" s="196"/>
      <c r="B202" s="175"/>
      <c r="C202" s="188"/>
      <c r="D202" s="188"/>
      <c r="E202" s="188"/>
      <c r="F202" s="199"/>
      <c r="G202" s="199"/>
      <c r="H202" s="188"/>
      <c r="I202" s="199"/>
      <c r="J202" s="178"/>
      <c r="K202" s="185"/>
      <c r="L202" s="86" t="s">
        <v>159</v>
      </c>
      <c r="M202" s="99" t="s">
        <v>118</v>
      </c>
      <c r="N202" s="193"/>
      <c r="O202" s="175"/>
      <c r="P202" s="175"/>
      <c r="Q202" s="36">
        <v>6</v>
      </c>
      <c r="R202" s="99"/>
      <c r="S202" s="44"/>
      <c r="T202" s="44"/>
      <c r="U202" s="178"/>
      <c r="V202" s="185"/>
      <c r="W202" s="86" t="s">
        <v>17</v>
      </c>
      <c r="X202" s="99" t="s">
        <v>118</v>
      </c>
      <c r="Y202" s="183"/>
      <c r="Z202" s="76"/>
    </row>
    <row r="203" spans="1:26" thickBot="1" x14ac:dyDescent="0.3">
      <c r="A203" s="196"/>
      <c r="B203" s="175"/>
      <c r="C203" s="188"/>
      <c r="D203" s="188"/>
      <c r="E203" s="188"/>
      <c r="F203" s="199"/>
      <c r="G203" s="199"/>
      <c r="H203" s="188"/>
      <c r="I203" s="199"/>
      <c r="J203" s="178"/>
      <c r="K203" s="185"/>
      <c r="L203" s="86" t="s">
        <v>224</v>
      </c>
      <c r="M203" s="99" t="s">
        <v>118</v>
      </c>
      <c r="N203" s="193"/>
      <c r="O203" s="175"/>
      <c r="P203" s="175"/>
      <c r="Q203" s="36">
        <v>7</v>
      </c>
      <c r="R203" s="99"/>
      <c r="S203" s="44"/>
      <c r="T203" s="44"/>
      <c r="U203" s="178"/>
      <c r="V203" s="185"/>
      <c r="W203" s="86" t="s">
        <v>18</v>
      </c>
      <c r="X203" s="99" t="s">
        <v>118</v>
      </c>
      <c r="Y203" s="183"/>
      <c r="Z203" s="76"/>
    </row>
    <row r="204" spans="1:26" ht="14.25" x14ac:dyDescent="0.25">
      <c r="A204" s="196"/>
      <c r="B204" s="175"/>
      <c r="C204" s="188"/>
      <c r="D204" s="188"/>
      <c r="E204" s="188"/>
      <c r="F204" s="199"/>
      <c r="G204" s="199"/>
      <c r="H204" s="188"/>
      <c r="I204" s="199"/>
      <c r="J204" s="178"/>
      <c r="K204" s="185"/>
      <c r="L204" s="86" t="s">
        <v>265</v>
      </c>
      <c r="M204" s="99" t="s">
        <v>118</v>
      </c>
      <c r="N204" s="193"/>
      <c r="O204" s="175"/>
      <c r="P204" s="175"/>
      <c r="Q204" s="35">
        <v>8</v>
      </c>
      <c r="R204" s="99"/>
      <c r="S204" s="44"/>
      <c r="T204" s="44"/>
      <c r="U204" s="178"/>
      <c r="V204" s="185"/>
      <c r="W204" s="86"/>
      <c r="X204" s="99"/>
      <c r="Y204" s="183"/>
      <c r="Z204" s="76"/>
    </row>
    <row r="205" spans="1:26" ht="14.25" x14ac:dyDescent="0.25">
      <c r="A205" s="196"/>
      <c r="B205" s="175"/>
      <c r="C205" s="188"/>
      <c r="D205" s="188"/>
      <c r="E205" s="188"/>
      <c r="F205" s="199"/>
      <c r="G205" s="199"/>
      <c r="H205" s="188"/>
      <c r="I205" s="199"/>
      <c r="J205" s="178"/>
      <c r="K205" s="185"/>
      <c r="L205" s="86" t="s">
        <v>264</v>
      </c>
      <c r="M205" s="99" t="s">
        <v>118</v>
      </c>
      <c r="N205" s="193"/>
      <c r="O205" s="175"/>
      <c r="P205" s="175"/>
      <c r="Q205" s="36">
        <v>9</v>
      </c>
      <c r="R205" s="99"/>
      <c r="S205" s="44"/>
      <c r="T205" s="44"/>
      <c r="U205" s="178"/>
      <c r="V205" s="185"/>
      <c r="W205" s="86"/>
      <c r="X205" s="99"/>
      <c r="Y205" s="183"/>
      <c r="Z205" s="76"/>
    </row>
    <row r="206" spans="1:26" ht="14.25" x14ac:dyDescent="0.25">
      <c r="A206" s="196"/>
      <c r="B206" s="175"/>
      <c r="C206" s="188"/>
      <c r="D206" s="188"/>
      <c r="E206" s="188"/>
      <c r="F206" s="199"/>
      <c r="G206" s="199"/>
      <c r="H206" s="188"/>
      <c r="I206" s="199"/>
      <c r="J206" s="178"/>
      <c r="K206" s="185"/>
      <c r="L206" s="86" t="s">
        <v>130</v>
      </c>
      <c r="M206" s="99" t="s">
        <v>118</v>
      </c>
      <c r="N206" s="193"/>
      <c r="O206" s="175"/>
      <c r="P206" s="175"/>
      <c r="Q206" s="36">
        <v>10</v>
      </c>
      <c r="R206" s="99"/>
      <c r="S206" s="44"/>
      <c r="T206" s="44"/>
      <c r="U206" s="178"/>
      <c r="V206" s="185"/>
      <c r="W206" s="86"/>
      <c r="X206" s="99"/>
      <c r="Y206" s="183"/>
      <c r="Z206" s="76"/>
    </row>
    <row r="207" spans="1:26" ht="14.25" x14ac:dyDescent="0.25">
      <c r="A207" s="196"/>
      <c r="B207" s="175"/>
      <c r="C207" s="188"/>
      <c r="D207" s="188"/>
      <c r="E207" s="188"/>
      <c r="F207" s="199"/>
      <c r="G207" s="199"/>
      <c r="H207" s="188"/>
      <c r="I207" s="199"/>
      <c r="J207" s="178"/>
      <c r="K207" s="185"/>
      <c r="L207" s="86" t="s">
        <v>131</v>
      </c>
      <c r="M207" s="99" t="s">
        <v>118</v>
      </c>
      <c r="N207" s="193"/>
      <c r="O207" s="175"/>
      <c r="P207" s="175"/>
      <c r="Q207" s="36">
        <v>11</v>
      </c>
      <c r="R207" s="99"/>
      <c r="S207" s="44"/>
      <c r="T207" s="44"/>
      <c r="U207" s="178"/>
      <c r="V207" s="185"/>
      <c r="W207" s="86" t="s">
        <v>19</v>
      </c>
      <c r="X207" s="99" t="s">
        <v>118</v>
      </c>
      <c r="Y207" s="183"/>
      <c r="Z207" s="76"/>
    </row>
    <row r="208" spans="1:26" thickBot="1" x14ac:dyDescent="0.3">
      <c r="A208" s="197"/>
      <c r="B208" s="176"/>
      <c r="C208" s="189"/>
      <c r="D208" s="189"/>
      <c r="E208" s="189"/>
      <c r="F208" s="200"/>
      <c r="G208" s="200"/>
      <c r="H208" s="189"/>
      <c r="I208" s="200"/>
      <c r="J208" s="179"/>
      <c r="K208" s="186"/>
      <c r="L208" s="88" t="s">
        <v>258</v>
      </c>
      <c r="M208" s="100" t="s">
        <v>118</v>
      </c>
      <c r="N208" s="194"/>
      <c r="O208" s="176"/>
      <c r="P208" s="176"/>
      <c r="Q208" s="36">
        <v>12</v>
      </c>
      <c r="R208" s="100"/>
      <c r="S208" s="45"/>
      <c r="T208" s="45"/>
      <c r="U208" s="179"/>
      <c r="V208" s="186"/>
      <c r="W208" s="88" t="s">
        <v>20</v>
      </c>
      <c r="X208" s="100" t="s">
        <v>118</v>
      </c>
      <c r="Y208" s="184"/>
      <c r="Z208" s="76"/>
    </row>
    <row r="209" spans="1:26" ht="14.25" x14ac:dyDescent="0.25">
      <c r="A209" s="195">
        <v>18</v>
      </c>
      <c r="B209" s="174"/>
      <c r="C209" s="187"/>
      <c r="D209" s="187"/>
      <c r="E209" s="187"/>
      <c r="F209" s="198"/>
      <c r="G209" s="198"/>
      <c r="H209" s="187"/>
      <c r="I209" s="198"/>
      <c r="J209" s="177" t="s">
        <v>115</v>
      </c>
      <c r="K209" s="190" t="s">
        <v>116</v>
      </c>
      <c r="L209" s="191"/>
      <c r="M209" s="7" t="s">
        <v>117</v>
      </c>
      <c r="N209" s="192" t="s">
        <v>118</v>
      </c>
      <c r="O209" s="174"/>
      <c r="P209" s="174"/>
      <c r="Q209" s="35">
        <v>1</v>
      </c>
      <c r="R209" s="99"/>
      <c r="S209" s="43"/>
      <c r="T209" s="43"/>
      <c r="U209" s="177" t="s">
        <v>10</v>
      </c>
      <c r="V209" s="180" t="s">
        <v>8</v>
      </c>
      <c r="W209" s="181"/>
      <c r="X209" s="7" t="s">
        <v>117</v>
      </c>
      <c r="Y209" s="182" t="str">
        <f>IF(U209="Threat",IFERROR(VLOOKUP(X209&amp;MAX(VLOOKUP(X210,#REF!,3,FALSE),VLOOKUP(X211,#REF!,2,FALSE),VLOOKUP(X212,#REF!,2,FALSE),VLOOKUP(X213,#REF!,2,FALSE),VLOOKUP(X214,#REF!,2,FALSE),VLOOKUP(X215,#REF!,2,FALSE),VLOOKUP(X219,#REF!,2,FALSE),VLOOKUP(X220,#REF!,2,FALSE)),$A$1:$B$1,2,FALSE),"لا شيء"),IF(U209="Opportunity",IFERROR(VLOOKUP(X209&amp;MAX(VLOOKUP(X210,#REF!,5,FALSE),VLOOKUP(X211,#REF!,4,FALSE),VLOOKUP(X212,#REF!,2,FALSE),VLOOKUP(X213,#REF!,2,FALSE),VLOOKUP(X214,#REF!,2,FALSE),VLOOKUP(X215,#REF!,2,FALSE),VLOOKUP(X219,#REF!,2,FALSE),VLOOKUP(X220,#REF!,2,FALSE)),$A$1:$C$1,3,FALSE),"لا شيء"),"لا شيء"))</f>
        <v>لا شيء</v>
      </c>
      <c r="Z209" s="76"/>
    </row>
    <row r="210" spans="1:26" ht="14.25" x14ac:dyDescent="0.25">
      <c r="A210" s="196"/>
      <c r="B210" s="175"/>
      <c r="C210" s="188"/>
      <c r="D210" s="188"/>
      <c r="E210" s="188"/>
      <c r="F210" s="199"/>
      <c r="G210" s="199"/>
      <c r="H210" s="188"/>
      <c r="I210" s="199"/>
      <c r="J210" s="178"/>
      <c r="K210" s="185" t="s">
        <v>124</v>
      </c>
      <c r="L210" s="86" t="s">
        <v>125</v>
      </c>
      <c r="M210" s="99" t="s">
        <v>118</v>
      </c>
      <c r="N210" s="193"/>
      <c r="O210" s="175"/>
      <c r="P210" s="175"/>
      <c r="Q210" s="36">
        <v>2</v>
      </c>
      <c r="R210" s="99"/>
      <c r="S210" s="44"/>
      <c r="T210" s="44"/>
      <c r="U210" s="178"/>
      <c r="V210" s="185" t="s">
        <v>11</v>
      </c>
      <c r="W210" s="86" t="s">
        <v>12</v>
      </c>
      <c r="X210" s="99" t="s">
        <v>118</v>
      </c>
      <c r="Y210" s="183"/>
      <c r="Z210" s="76"/>
    </row>
    <row r="211" spans="1:26" ht="14.25" x14ac:dyDescent="0.25">
      <c r="A211" s="196"/>
      <c r="B211" s="175"/>
      <c r="C211" s="188"/>
      <c r="D211" s="188"/>
      <c r="E211" s="188"/>
      <c r="F211" s="199"/>
      <c r="G211" s="199"/>
      <c r="H211" s="188"/>
      <c r="I211" s="199"/>
      <c r="J211" s="178"/>
      <c r="K211" s="185"/>
      <c r="L211" s="86" t="s">
        <v>170</v>
      </c>
      <c r="M211" s="99" t="s">
        <v>118</v>
      </c>
      <c r="N211" s="193"/>
      <c r="O211" s="175"/>
      <c r="P211" s="175"/>
      <c r="Q211" s="36">
        <v>3</v>
      </c>
      <c r="R211" s="99"/>
      <c r="S211" s="44"/>
      <c r="T211" s="44"/>
      <c r="U211" s="178"/>
      <c r="V211" s="185"/>
      <c r="W211" s="86" t="s">
        <v>126</v>
      </c>
      <c r="X211" s="99" t="s">
        <v>118</v>
      </c>
      <c r="Y211" s="183"/>
      <c r="Z211" s="76"/>
    </row>
    <row r="212" spans="1:26" ht="14.25" x14ac:dyDescent="0.25">
      <c r="A212" s="196"/>
      <c r="B212" s="175"/>
      <c r="C212" s="188"/>
      <c r="D212" s="188"/>
      <c r="E212" s="188"/>
      <c r="F212" s="199"/>
      <c r="G212" s="199"/>
      <c r="H212" s="188"/>
      <c r="I212" s="199"/>
      <c r="J212" s="178"/>
      <c r="K212" s="185"/>
      <c r="L212" s="86" t="s">
        <v>128</v>
      </c>
      <c r="M212" s="99" t="s">
        <v>118</v>
      </c>
      <c r="N212" s="193"/>
      <c r="O212" s="175"/>
      <c r="P212" s="175"/>
      <c r="Q212" s="36">
        <v>4</v>
      </c>
      <c r="R212" s="99"/>
      <c r="S212" s="44"/>
      <c r="T212" s="44"/>
      <c r="U212" s="178"/>
      <c r="V212" s="185"/>
      <c r="W212" s="86" t="s">
        <v>170</v>
      </c>
      <c r="X212" s="99" t="s">
        <v>118</v>
      </c>
      <c r="Y212" s="183"/>
      <c r="Z212" s="76"/>
    </row>
    <row r="213" spans="1:26" ht="14.25" x14ac:dyDescent="0.25">
      <c r="A213" s="196"/>
      <c r="B213" s="175"/>
      <c r="C213" s="188"/>
      <c r="D213" s="188"/>
      <c r="E213" s="188"/>
      <c r="F213" s="199"/>
      <c r="G213" s="199"/>
      <c r="H213" s="188"/>
      <c r="I213" s="199"/>
      <c r="J213" s="178"/>
      <c r="K213" s="185"/>
      <c r="L213" s="86" t="s">
        <v>129</v>
      </c>
      <c r="M213" s="99" t="s">
        <v>118</v>
      </c>
      <c r="N213" s="193"/>
      <c r="O213" s="175"/>
      <c r="P213" s="175"/>
      <c r="Q213" s="36">
        <v>5</v>
      </c>
      <c r="R213" s="99"/>
      <c r="S213" s="44"/>
      <c r="T213" s="44"/>
      <c r="U213" s="178"/>
      <c r="V213" s="185"/>
      <c r="W213" s="86" t="s">
        <v>16</v>
      </c>
      <c r="X213" s="99" t="s">
        <v>118</v>
      </c>
      <c r="Y213" s="183"/>
      <c r="Z213" s="76"/>
    </row>
    <row r="214" spans="1:26" ht="14.25" x14ac:dyDescent="0.25">
      <c r="A214" s="196"/>
      <c r="B214" s="175"/>
      <c r="C214" s="188"/>
      <c r="D214" s="188"/>
      <c r="E214" s="188"/>
      <c r="F214" s="199"/>
      <c r="G214" s="199"/>
      <c r="H214" s="188"/>
      <c r="I214" s="199"/>
      <c r="J214" s="178"/>
      <c r="K214" s="185"/>
      <c r="L214" s="86" t="s">
        <v>159</v>
      </c>
      <c r="M214" s="99" t="s">
        <v>118</v>
      </c>
      <c r="N214" s="193"/>
      <c r="O214" s="175"/>
      <c r="P214" s="175"/>
      <c r="Q214" s="36">
        <v>6</v>
      </c>
      <c r="R214" s="99"/>
      <c r="S214" s="44"/>
      <c r="T214" s="44"/>
      <c r="U214" s="178"/>
      <c r="V214" s="185"/>
      <c r="W214" s="86" t="s">
        <v>17</v>
      </c>
      <c r="X214" s="99" t="s">
        <v>118</v>
      </c>
      <c r="Y214" s="183"/>
      <c r="Z214" s="76"/>
    </row>
    <row r="215" spans="1:26" thickBot="1" x14ac:dyDescent="0.3">
      <c r="A215" s="196"/>
      <c r="B215" s="175"/>
      <c r="C215" s="188"/>
      <c r="D215" s="188"/>
      <c r="E215" s="188"/>
      <c r="F215" s="199"/>
      <c r="G215" s="199"/>
      <c r="H215" s="188"/>
      <c r="I215" s="199"/>
      <c r="J215" s="178"/>
      <c r="K215" s="185"/>
      <c r="L215" s="86" t="s">
        <v>224</v>
      </c>
      <c r="M215" s="99" t="s">
        <v>118</v>
      </c>
      <c r="N215" s="193"/>
      <c r="O215" s="175"/>
      <c r="P215" s="175"/>
      <c r="Q215" s="36">
        <v>7</v>
      </c>
      <c r="R215" s="99"/>
      <c r="S215" s="44"/>
      <c r="T215" s="44"/>
      <c r="U215" s="178"/>
      <c r="V215" s="185"/>
      <c r="W215" s="86" t="s">
        <v>18</v>
      </c>
      <c r="X215" s="99" t="s">
        <v>118</v>
      </c>
      <c r="Y215" s="183"/>
      <c r="Z215" s="76"/>
    </row>
    <row r="216" spans="1:26" ht="14.25" x14ac:dyDescent="0.25">
      <c r="A216" s="196"/>
      <c r="B216" s="175"/>
      <c r="C216" s="188"/>
      <c r="D216" s="188"/>
      <c r="E216" s="188"/>
      <c r="F216" s="199"/>
      <c r="G216" s="199"/>
      <c r="H216" s="188"/>
      <c r="I216" s="199"/>
      <c r="J216" s="178"/>
      <c r="K216" s="185"/>
      <c r="L216" s="86" t="s">
        <v>265</v>
      </c>
      <c r="M216" s="99" t="s">
        <v>118</v>
      </c>
      <c r="N216" s="193"/>
      <c r="O216" s="175"/>
      <c r="P216" s="175"/>
      <c r="Q216" s="35">
        <v>8</v>
      </c>
      <c r="R216" s="99"/>
      <c r="S216" s="44"/>
      <c r="T216" s="44"/>
      <c r="U216" s="178"/>
      <c r="V216" s="185"/>
      <c r="W216" s="86"/>
      <c r="X216" s="99"/>
      <c r="Y216" s="183"/>
      <c r="Z216" s="76"/>
    </row>
    <row r="217" spans="1:26" ht="14.25" x14ac:dyDescent="0.25">
      <c r="A217" s="196"/>
      <c r="B217" s="175"/>
      <c r="C217" s="188"/>
      <c r="D217" s="188"/>
      <c r="E217" s="188"/>
      <c r="F217" s="199"/>
      <c r="G217" s="199"/>
      <c r="H217" s="188"/>
      <c r="I217" s="199"/>
      <c r="J217" s="178"/>
      <c r="K217" s="185"/>
      <c r="L217" s="86" t="s">
        <v>264</v>
      </c>
      <c r="M217" s="99" t="s">
        <v>118</v>
      </c>
      <c r="N217" s="193"/>
      <c r="O217" s="175"/>
      <c r="P217" s="175"/>
      <c r="Q217" s="36">
        <v>9</v>
      </c>
      <c r="R217" s="99"/>
      <c r="S217" s="44"/>
      <c r="T217" s="44"/>
      <c r="U217" s="178"/>
      <c r="V217" s="185"/>
      <c r="W217" s="86"/>
      <c r="X217" s="99"/>
      <c r="Y217" s="183"/>
      <c r="Z217" s="76"/>
    </row>
    <row r="218" spans="1:26" ht="14.25" x14ac:dyDescent="0.25">
      <c r="A218" s="196"/>
      <c r="B218" s="175"/>
      <c r="C218" s="188"/>
      <c r="D218" s="188"/>
      <c r="E218" s="188"/>
      <c r="F218" s="199"/>
      <c r="G218" s="199"/>
      <c r="H218" s="188"/>
      <c r="I218" s="199"/>
      <c r="J218" s="178"/>
      <c r="K218" s="185"/>
      <c r="L218" s="86" t="s">
        <v>130</v>
      </c>
      <c r="M218" s="99" t="s">
        <v>118</v>
      </c>
      <c r="N218" s="193"/>
      <c r="O218" s="175"/>
      <c r="P218" s="175"/>
      <c r="Q218" s="36">
        <v>10</v>
      </c>
      <c r="R218" s="99"/>
      <c r="S218" s="44"/>
      <c r="T218" s="44"/>
      <c r="U218" s="178"/>
      <c r="V218" s="185"/>
      <c r="W218" s="86"/>
      <c r="X218" s="99"/>
      <c r="Y218" s="183"/>
      <c r="Z218" s="76"/>
    </row>
    <row r="219" spans="1:26" ht="14.25" x14ac:dyDescent="0.25">
      <c r="A219" s="196"/>
      <c r="B219" s="175"/>
      <c r="C219" s="188"/>
      <c r="D219" s="188"/>
      <c r="E219" s="188"/>
      <c r="F219" s="199"/>
      <c r="G219" s="199"/>
      <c r="H219" s="188"/>
      <c r="I219" s="199"/>
      <c r="J219" s="178"/>
      <c r="K219" s="185"/>
      <c r="L219" s="86" t="s">
        <v>131</v>
      </c>
      <c r="M219" s="99" t="s">
        <v>118</v>
      </c>
      <c r="N219" s="193"/>
      <c r="O219" s="175"/>
      <c r="P219" s="175"/>
      <c r="Q219" s="36">
        <v>11</v>
      </c>
      <c r="R219" s="99"/>
      <c r="S219" s="44"/>
      <c r="T219" s="44"/>
      <c r="U219" s="178"/>
      <c r="V219" s="185"/>
      <c r="W219" s="86" t="s">
        <v>19</v>
      </c>
      <c r="X219" s="99" t="s">
        <v>118</v>
      </c>
      <c r="Y219" s="183"/>
      <c r="Z219" s="76"/>
    </row>
    <row r="220" spans="1:26" thickBot="1" x14ac:dyDescent="0.3">
      <c r="A220" s="197"/>
      <c r="B220" s="176"/>
      <c r="C220" s="189"/>
      <c r="D220" s="189"/>
      <c r="E220" s="189"/>
      <c r="F220" s="200"/>
      <c r="G220" s="200"/>
      <c r="H220" s="189"/>
      <c r="I220" s="200"/>
      <c r="J220" s="179"/>
      <c r="K220" s="186"/>
      <c r="L220" s="88" t="s">
        <v>258</v>
      </c>
      <c r="M220" s="100" t="s">
        <v>118</v>
      </c>
      <c r="N220" s="194"/>
      <c r="O220" s="176"/>
      <c r="P220" s="176"/>
      <c r="Q220" s="36">
        <v>12</v>
      </c>
      <c r="R220" s="100"/>
      <c r="S220" s="45"/>
      <c r="T220" s="45"/>
      <c r="U220" s="179"/>
      <c r="V220" s="186"/>
      <c r="W220" s="88" t="s">
        <v>20</v>
      </c>
      <c r="X220" s="100" t="s">
        <v>118</v>
      </c>
      <c r="Y220" s="184"/>
      <c r="Z220" s="76"/>
    </row>
    <row r="221" spans="1:26" ht="14.25" x14ac:dyDescent="0.25">
      <c r="A221" s="195">
        <v>19</v>
      </c>
      <c r="B221" s="174"/>
      <c r="C221" s="187"/>
      <c r="D221" s="187"/>
      <c r="E221" s="187"/>
      <c r="F221" s="198"/>
      <c r="G221" s="198"/>
      <c r="H221" s="187"/>
      <c r="I221" s="198"/>
      <c r="J221" s="177" t="s">
        <v>115</v>
      </c>
      <c r="K221" s="190" t="s">
        <v>116</v>
      </c>
      <c r="L221" s="191"/>
      <c r="M221" s="7" t="s">
        <v>117</v>
      </c>
      <c r="N221" s="192" t="s">
        <v>118</v>
      </c>
      <c r="O221" s="174"/>
      <c r="P221" s="174"/>
      <c r="Q221" s="35">
        <v>1</v>
      </c>
      <c r="R221" s="99"/>
      <c r="S221" s="43"/>
      <c r="T221" s="43"/>
      <c r="U221" s="177" t="s">
        <v>10</v>
      </c>
      <c r="V221" s="180" t="s">
        <v>8</v>
      </c>
      <c r="W221" s="181"/>
      <c r="X221" s="7" t="s">
        <v>117</v>
      </c>
      <c r="Y221" s="182" t="str">
        <f>IF(U221="Threat",IFERROR(VLOOKUP(X221&amp;MAX(VLOOKUP(X222,#REF!,3,FALSE),VLOOKUP(X223,#REF!,2,FALSE),VLOOKUP(X224,#REF!,2,FALSE),VLOOKUP(X225,#REF!,2,FALSE),VLOOKUP(X226,#REF!,2,FALSE),VLOOKUP(X227,#REF!,2,FALSE),VLOOKUP(X231,#REF!,2,FALSE),VLOOKUP(X232,#REF!,2,FALSE)),$A$1:$B$1,2,FALSE),"لا شيء"),IF(U221="Opportunity",IFERROR(VLOOKUP(X221&amp;MAX(VLOOKUP(X222,#REF!,5,FALSE),VLOOKUP(X223,#REF!,4,FALSE),VLOOKUP(X224,#REF!,2,FALSE),VLOOKUP(X225,#REF!,2,FALSE),VLOOKUP(X226,#REF!,2,FALSE),VLOOKUP(X227,#REF!,2,FALSE),VLOOKUP(X231,#REF!,2,FALSE),VLOOKUP(X232,#REF!,2,FALSE)),$A$1:$C$1,3,FALSE),"لا شيء"),"لا شيء"))</f>
        <v>لا شيء</v>
      </c>
      <c r="Z221" s="76"/>
    </row>
    <row r="222" spans="1:26" ht="14.25" x14ac:dyDescent="0.25">
      <c r="A222" s="196"/>
      <c r="B222" s="175"/>
      <c r="C222" s="188"/>
      <c r="D222" s="188"/>
      <c r="E222" s="188"/>
      <c r="F222" s="199"/>
      <c r="G222" s="199"/>
      <c r="H222" s="188"/>
      <c r="I222" s="199"/>
      <c r="J222" s="178"/>
      <c r="K222" s="185" t="s">
        <v>124</v>
      </c>
      <c r="L222" s="86" t="s">
        <v>125</v>
      </c>
      <c r="M222" s="99" t="s">
        <v>118</v>
      </c>
      <c r="N222" s="193"/>
      <c r="O222" s="175"/>
      <c r="P222" s="175"/>
      <c r="Q222" s="36">
        <v>2</v>
      </c>
      <c r="R222" s="99"/>
      <c r="S222" s="44"/>
      <c r="T222" s="44"/>
      <c r="U222" s="178"/>
      <c r="V222" s="185" t="s">
        <v>11</v>
      </c>
      <c r="W222" s="86" t="s">
        <v>12</v>
      </c>
      <c r="X222" s="99" t="s">
        <v>118</v>
      </c>
      <c r="Y222" s="183"/>
      <c r="Z222" s="76"/>
    </row>
    <row r="223" spans="1:26" ht="14.25" x14ac:dyDescent="0.25">
      <c r="A223" s="196"/>
      <c r="B223" s="175"/>
      <c r="C223" s="188"/>
      <c r="D223" s="188"/>
      <c r="E223" s="188"/>
      <c r="F223" s="199"/>
      <c r="G223" s="199"/>
      <c r="H223" s="188"/>
      <c r="I223" s="199"/>
      <c r="J223" s="178"/>
      <c r="K223" s="185"/>
      <c r="L223" s="86" t="s">
        <v>170</v>
      </c>
      <c r="M223" s="99" t="s">
        <v>118</v>
      </c>
      <c r="N223" s="193"/>
      <c r="O223" s="175"/>
      <c r="P223" s="175"/>
      <c r="Q223" s="36">
        <v>3</v>
      </c>
      <c r="R223" s="99"/>
      <c r="S223" s="44"/>
      <c r="T223" s="44"/>
      <c r="U223" s="178"/>
      <c r="V223" s="185"/>
      <c r="W223" s="86" t="s">
        <v>126</v>
      </c>
      <c r="X223" s="99" t="s">
        <v>118</v>
      </c>
      <c r="Y223" s="183"/>
      <c r="Z223" s="76"/>
    </row>
    <row r="224" spans="1:26" ht="14.25" x14ac:dyDescent="0.25">
      <c r="A224" s="196"/>
      <c r="B224" s="175"/>
      <c r="C224" s="188"/>
      <c r="D224" s="188"/>
      <c r="E224" s="188"/>
      <c r="F224" s="199"/>
      <c r="G224" s="199"/>
      <c r="H224" s="188"/>
      <c r="I224" s="199"/>
      <c r="J224" s="178"/>
      <c r="K224" s="185"/>
      <c r="L224" s="86" t="s">
        <v>128</v>
      </c>
      <c r="M224" s="99" t="s">
        <v>118</v>
      </c>
      <c r="N224" s="193"/>
      <c r="O224" s="175"/>
      <c r="P224" s="175"/>
      <c r="Q224" s="36">
        <v>4</v>
      </c>
      <c r="R224" s="99"/>
      <c r="S224" s="44"/>
      <c r="T224" s="44"/>
      <c r="U224" s="178"/>
      <c r="V224" s="185"/>
      <c r="W224" s="86" t="s">
        <v>170</v>
      </c>
      <c r="X224" s="99" t="s">
        <v>118</v>
      </c>
      <c r="Y224" s="183"/>
      <c r="Z224" s="76"/>
    </row>
    <row r="225" spans="1:26" ht="14.25" x14ac:dyDescent="0.25">
      <c r="A225" s="196"/>
      <c r="B225" s="175"/>
      <c r="C225" s="188"/>
      <c r="D225" s="188"/>
      <c r="E225" s="188"/>
      <c r="F225" s="199"/>
      <c r="G225" s="199"/>
      <c r="H225" s="188"/>
      <c r="I225" s="199"/>
      <c r="J225" s="178"/>
      <c r="K225" s="185"/>
      <c r="L225" s="86" t="s">
        <v>129</v>
      </c>
      <c r="M225" s="99" t="s">
        <v>118</v>
      </c>
      <c r="N225" s="193"/>
      <c r="O225" s="175"/>
      <c r="P225" s="175"/>
      <c r="Q225" s="36">
        <v>5</v>
      </c>
      <c r="R225" s="99"/>
      <c r="S225" s="44"/>
      <c r="T225" s="44"/>
      <c r="U225" s="178"/>
      <c r="V225" s="185"/>
      <c r="W225" s="86" t="s">
        <v>16</v>
      </c>
      <c r="X225" s="99" t="s">
        <v>118</v>
      </c>
      <c r="Y225" s="183"/>
      <c r="Z225" s="76"/>
    </row>
    <row r="226" spans="1:26" ht="14.25" x14ac:dyDescent="0.25">
      <c r="A226" s="196"/>
      <c r="B226" s="175"/>
      <c r="C226" s="188"/>
      <c r="D226" s="188"/>
      <c r="E226" s="188"/>
      <c r="F226" s="199"/>
      <c r="G226" s="199"/>
      <c r="H226" s="188"/>
      <c r="I226" s="199"/>
      <c r="J226" s="178"/>
      <c r="K226" s="185"/>
      <c r="L226" s="86" t="s">
        <v>159</v>
      </c>
      <c r="M226" s="99" t="s">
        <v>118</v>
      </c>
      <c r="N226" s="193"/>
      <c r="O226" s="175"/>
      <c r="P226" s="175"/>
      <c r="Q226" s="36">
        <v>6</v>
      </c>
      <c r="R226" s="99"/>
      <c r="S226" s="44"/>
      <c r="T226" s="44"/>
      <c r="U226" s="178"/>
      <c r="V226" s="185"/>
      <c r="W226" s="86" t="s">
        <v>17</v>
      </c>
      <c r="X226" s="99" t="s">
        <v>118</v>
      </c>
      <c r="Y226" s="183"/>
      <c r="Z226" s="76"/>
    </row>
    <row r="227" spans="1:26" thickBot="1" x14ac:dyDescent="0.3">
      <c r="A227" s="196"/>
      <c r="B227" s="175"/>
      <c r="C227" s="188"/>
      <c r="D227" s="188"/>
      <c r="E227" s="188"/>
      <c r="F227" s="199"/>
      <c r="G227" s="199"/>
      <c r="H227" s="188"/>
      <c r="I227" s="199"/>
      <c r="J227" s="178"/>
      <c r="K227" s="185"/>
      <c r="L227" s="86" t="s">
        <v>224</v>
      </c>
      <c r="M227" s="99" t="s">
        <v>118</v>
      </c>
      <c r="N227" s="193"/>
      <c r="O227" s="175"/>
      <c r="P227" s="175"/>
      <c r="Q227" s="36">
        <v>7</v>
      </c>
      <c r="R227" s="99"/>
      <c r="S227" s="44"/>
      <c r="T227" s="44"/>
      <c r="U227" s="178"/>
      <c r="V227" s="185"/>
      <c r="W227" s="86" t="s">
        <v>18</v>
      </c>
      <c r="X227" s="99" t="s">
        <v>118</v>
      </c>
      <c r="Y227" s="183"/>
      <c r="Z227" s="76"/>
    </row>
    <row r="228" spans="1:26" ht="14.25" x14ac:dyDescent="0.25">
      <c r="A228" s="196"/>
      <c r="B228" s="175"/>
      <c r="C228" s="188"/>
      <c r="D228" s="188"/>
      <c r="E228" s="188"/>
      <c r="F228" s="199"/>
      <c r="G228" s="199"/>
      <c r="H228" s="188"/>
      <c r="I228" s="199"/>
      <c r="J228" s="178"/>
      <c r="K228" s="185"/>
      <c r="L228" s="86" t="s">
        <v>265</v>
      </c>
      <c r="M228" s="99" t="s">
        <v>118</v>
      </c>
      <c r="N228" s="193"/>
      <c r="O228" s="175"/>
      <c r="P228" s="175"/>
      <c r="Q228" s="35">
        <v>8</v>
      </c>
      <c r="R228" s="99"/>
      <c r="S228" s="44"/>
      <c r="T228" s="44"/>
      <c r="U228" s="178"/>
      <c r="V228" s="185"/>
      <c r="W228" s="86"/>
      <c r="X228" s="99"/>
      <c r="Y228" s="183"/>
      <c r="Z228" s="76"/>
    </row>
    <row r="229" spans="1:26" ht="14.25" x14ac:dyDescent="0.25">
      <c r="A229" s="196"/>
      <c r="B229" s="175"/>
      <c r="C229" s="188"/>
      <c r="D229" s="188"/>
      <c r="E229" s="188"/>
      <c r="F229" s="199"/>
      <c r="G229" s="199"/>
      <c r="H229" s="188"/>
      <c r="I229" s="199"/>
      <c r="J229" s="178"/>
      <c r="K229" s="185"/>
      <c r="L229" s="86" t="s">
        <v>264</v>
      </c>
      <c r="M229" s="99" t="s">
        <v>118</v>
      </c>
      <c r="N229" s="193"/>
      <c r="O229" s="175"/>
      <c r="P229" s="175"/>
      <c r="Q229" s="36">
        <v>9</v>
      </c>
      <c r="R229" s="99"/>
      <c r="S229" s="44"/>
      <c r="T229" s="44"/>
      <c r="U229" s="178"/>
      <c r="V229" s="185"/>
      <c r="W229" s="86"/>
      <c r="X229" s="99"/>
      <c r="Y229" s="183"/>
      <c r="Z229" s="76"/>
    </row>
    <row r="230" spans="1:26" ht="14.25" x14ac:dyDescent="0.25">
      <c r="A230" s="196"/>
      <c r="B230" s="175"/>
      <c r="C230" s="188"/>
      <c r="D230" s="188"/>
      <c r="E230" s="188"/>
      <c r="F230" s="199"/>
      <c r="G230" s="199"/>
      <c r="H230" s="188"/>
      <c r="I230" s="199"/>
      <c r="J230" s="178"/>
      <c r="K230" s="185"/>
      <c r="L230" s="86" t="s">
        <v>130</v>
      </c>
      <c r="M230" s="99" t="s">
        <v>118</v>
      </c>
      <c r="N230" s="193"/>
      <c r="O230" s="175"/>
      <c r="P230" s="175"/>
      <c r="Q230" s="36">
        <v>10</v>
      </c>
      <c r="R230" s="99"/>
      <c r="S230" s="44"/>
      <c r="T230" s="44"/>
      <c r="U230" s="178"/>
      <c r="V230" s="185"/>
      <c r="W230" s="86"/>
      <c r="X230" s="99"/>
      <c r="Y230" s="183"/>
      <c r="Z230" s="76"/>
    </row>
    <row r="231" spans="1:26" ht="14.25" x14ac:dyDescent="0.25">
      <c r="A231" s="196"/>
      <c r="B231" s="175"/>
      <c r="C231" s="188"/>
      <c r="D231" s="188"/>
      <c r="E231" s="188"/>
      <c r="F231" s="199"/>
      <c r="G231" s="199"/>
      <c r="H231" s="188"/>
      <c r="I231" s="199"/>
      <c r="J231" s="178"/>
      <c r="K231" s="185"/>
      <c r="L231" s="86" t="s">
        <v>131</v>
      </c>
      <c r="M231" s="99" t="s">
        <v>118</v>
      </c>
      <c r="N231" s="193"/>
      <c r="O231" s="175"/>
      <c r="P231" s="175"/>
      <c r="Q231" s="36">
        <v>11</v>
      </c>
      <c r="R231" s="99"/>
      <c r="S231" s="44"/>
      <c r="T231" s="44"/>
      <c r="U231" s="178"/>
      <c r="V231" s="185"/>
      <c r="W231" s="86" t="s">
        <v>19</v>
      </c>
      <c r="X231" s="99" t="s">
        <v>118</v>
      </c>
      <c r="Y231" s="183"/>
      <c r="Z231" s="76"/>
    </row>
    <row r="232" spans="1:26" thickBot="1" x14ac:dyDescent="0.3">
      <c r="A232" s="197"/>
      <c r="B232" s="176"/>
      <c r="C232" s="189"/>
      <c r="D232" s="189"/>
      <c r="E232" s="189"/>
      <c r="F232" s="200"/>
      <c r="G232" s="200"/>
      <c r="H232" s="189"/>
      <c r="I232" s="200"/>
      <c r="J232" s="179"/>
      <c r="K232" s="186"/>
      <c r="L232" s="88" t="s">
        <v>258</v>
      </c>
      <c r="M232" s="100" t="s">
        <v>118</v>
      </c>
      <c r="N232" s="194"/>
      <c r="O232" s="176"/>
      <c r="P232" s="176"/>
      <c r="Q232" s="36">
        <v>12</v>
      </c>
      <c r="R232" s="100"/>
      <c r="S232" s="45"/>
      <c r="T232" s="45"/>
      <c r="U232" s="179"/>
      <c r="V232" s="186"/>
      <c r="W232" s="88" t="s">
        <v>20</v>
      </c>
      <c r="X232" s="100" t="s">
        <v>118</v>
      </c>
      <c r="Y232" s="184"/>
      <c r="Z232" s="76"/>
    </row>
    <row r="233" spans="1:26" ht="14.25" x14ac:dyDescent="0.25">
      <c r="A233" s="195">
        <v>20</v>
      </c>
      <c r="B233" s="174"/>
      <c r="C233" s="187"/>
      <c r="D233" s="187"/>
      <c r="E233" s="187"/>
      <c r="F233" s="198"/>
      <c r="G233" s="198"/>
      <c r="H233" s="187"/>
      <c r="I233" s="198"/>
      <c r="J233" s="177" t="s">
        <v>115</v>
      </c>
      <c r="K233" s="190" t="s">
        <v>116</v>
      </c>
      <c r="L233" s="191"/>
      <c r="M233" s="7" t="s">
        <v>117</v>
      </c>
      <c r="N233" s="192" t="s">
        <v>118</v>
      </c>
      <c r="O233" s="174"/>
      <c r="P233" s="174"/>
      <c r="Q233" s="35">
        <v>1</v>
      </c>
      <c r="R233" s="99"/>
      <c r="S233" s="43"/>
      <c r="T233" s="43"/>
      <c r="U233" s="177" t="s">
        <v>10</v>
      </c>
      <c r="V233" s="180" t="s">
        <v>8</v>
      </c>
      <c r="W233" s="181"/>
      <c r="X233" s="7" t="s">
        <v>117</v>
      </c>
      <c r="Y233" s="182" t="str">
        <f>IF(U233="Threat",IFERROR(VLOOKUP(X233&amp;MAX(VLOOKUP(X234,#REF!,3,FALSE),VLOOKUP(X235,#REF!,2,FALSE),VLOOKUP(X236,#REF!,2,FALSE),VLOOKUP(X237,#REF!,2,FALSE),VLOOKUP(X238,#REF!,2,FALSE),VLOOKUP(X239,#REF!,2,FALSE),VLOOKUP(X243,#REF!,2,FALSE),VLOOKUP(X244,#REF!,2,FALSE)),$A$1:$B$1,2,FALSE),"لا شيء"),IF(U233="Opportunity",IFERROR(VLOOKUP(X233&amp;MAX(VLOOKUP(X234,#REF!,5,FALSE),VLOOKUP(X235,#REF!,4,FALSE),VLOOKUP(X236,#REF!,2,FALSE),VLOOKUP(X237,#REF!,2,FALSE),VLOOKUP(X238,#REF!,2,FALSE),VLOOKUP(X239,#REF!,2,FALSE),VLOOKUP(X243,#REF!,2,FALSE),VLOOKUP(X244,#REF!,2,FALSE)),$A$1:$C$1,3,FALSE),"لا شيء"),"لا شيء"))</f>
        <v>لا شيء</v>
      </c>
      <c r="Z233" s="76"/>
    </row>
    <row r="234" spans="1:26" ht="14.25" x14ac:dyDescent="0.25">
      <c r="A234" s="196"/>
      <c r="B234" s="175"/>
      <c r="C234" s="188"/>
      <c r="D234" s="188"/>
      <c r="E234" s="188"/>
      <c r="F234" s="199"/>
      <c r="G234" s="199"/>
      <c r="H234" s="188"/>
      <c r="I234" s="199"/>
      <c r="J234" s="178"/>
      <c r="K234" s="185" t="s">
        <v>124</v>
      </c>
      <c r="L234" s="86" t="s">
        <v>125</v>
      </c>
      <c r="M234" s="99" t="s">
        <v>118</v>
      </c>
      <c r="N234" s="193"/>
      <c r="O234" s="175"/>
      <c r="P234" s="175"/>
      <c r="Q234" s="36">
        <v>2</v>
      </c>
      <c r="R234" s="99"/>
      <c r="S234" s="44"/>
      <c r="T234" s="44"/>
      <c r="U234" s="178"/>
      <c r="V234" s="185" t="s">
        <v>11</v>
      </c>
      <c r="W234" s="86" t="s">
        <v>12</v>
      </c>
      <c r="X234" s="99" t="s">
        <v>118</v>
      </c>
      <c r="Y234" s="183"/>
      <c r="Z234" s="76"/>
    </row>
    <row r="235" spans="1:26" ht="14.25" x14ac:dyDescent="0.25">
      <c r="A235" s="196"/>
      <c r="B235" s="175"/>
      <c r="C235" s="188"/>
      <c r="D235" s="188"/>
      <c r="E235" s="188"/>
      <c r="F235" s="199"/>
      <c r="G235" s="199"/>
      <c r="H235" s="188"/>
      <c r="I235" s="199"/>
      <c r="J235" s="178"/>
      <c r="K235" s="185"/>
      <c r="L235" s="86" t="s">
        <v>170</v>
      </c>
      <c r="M235" s="99" t="s">
        <v>118</v>
      </c>
      <c r="N235" s="193"/>
      <c r="O235" s="175"/>
      <c r="P235" s="175"/>
      <c r="Q235" s="36">
        <v>3</v>
      </c>
      <c r="R235" s="99"/>
      <c r="S235" s="44"/>
      <c r="T235" s="44"/>
      <c r="U235" s="178"/>
      <c r="V235" s="185"/>
      <c r="W235" s="86" t="s">
        <v>126</v>
      </c>
      <c r="X235" s="99" t="s">
        <v>118</v>
      </c>
      <c r="Y235" s="183"/>
      <c r="Z235" s="76"/>
    </row>
    <row r="236" spans="1:26" ht="14.25" x14ac:dyDescent="0.25">
      <c r="A236" s="196"/>
      <c r="B236" s="175"/>
      <c r="C236" s="188"/>
      <c r="D236" s="188"/>
      <c r="E236" s="188"/>
      <c r="F236" s="199"/>
      <c r="G236" s="199"/>
      <c r="H236" s="188"/>
      <c r="I236" s="199"/>
      <c r="J236" s="178"/>
      <c r="K236" s="185"/>
      <c r="L236" s="86" t="s">
        <v>128</v>
      </c>
      <c r="M236" s="99" t="s">
        <v>118</v>
      </c>
      <c r="N236" s="193"/>
      <c r="O236" s="175"/>
      <c r="P236" s="175"/>
      <c r="Q236" s="36">
        <v>4</v>
      </c>
      <c r="R236" s="99"/>
      <c r="S236" s="44"/>
      <c r="T236" s="44"/>
      <c r="U236" s="178"/>
      <c r="V236" s="185"/>
      <c r="W236" s="86" t="s">
        <v>170</v>
      </c>
      <c r="X236" s="99" t="s">
        <v>118</v>
      </c>
      <c r="Y236" s="183"/>
      <c r="Z236" s="76"/>
    </row>
    <row r="237" spans="1:26" ht="14.25" x14ac:dyDescent="0.25">
      <c r="A237" s="196"/>
      <c r="B237" s="175"/>
      <c r="C237" s="188"/>
      <c r="D237" s="188"/>
      <c r="E237" s="188"/>
      <c r="F237" s="199"/>
      <c r="G237" s="199"/>
      <c r="H237" s="188"/>
      <c r="I237" s="199"/>
      <c r="J237" s="178"/>
      <c r="K237" s="185"/>
      <c r="L237" s="86" t="s">
        <v>129</v>
      </c>
      <c r="M237" s="99" t="s">
        <v>118</v>
      </c>
      <c r="N237" s="193"/>
      <c r="O237" s="175"/>
      <c r="P237" s="175"/>
      <c r="Q237" s="36">
        <v>5</v>
      </c>
      <c r="R237" s="99"/>
      <c r="S237" s="44"/>
      <c r="T237" s="44"/>
      <c r="U237" s="178"/>
      <c r="V237" s="185"/>
      <c r="W237" s="86" t="s">
        <v>16</v>
      </c>
      <c r="X237" s="99" t="s">
        <v>118</v>
      </c>
      <c r="Y237" s="183"/>
      <c r="Z237" s="76"/>
    </row>
    <row r="238" spans="1:26" ht="14.25" x14ac:dyDescent="0.25">
      <c r="A238" s="196"/>
      <c r="B238" s="175"/>
      <c r="C238" s="188"/>
      <c r="D238" s="188"/>
      <c r="E238" s="188"/>
      <c r="F238" s="199"/>
      <c r="G238" s="199"/>
      <c r="H238" s="188"/>
      <c r="I238" s="199"/>
      <c r="J238" s="178"/>
      <c r="K238" s="185"/>
      <c r="L238" s="86" t="s">
        <v>159</v>
      </c>
      <c r="M238" s="99" t="s">
        <v>118</v>
      </c>
      <c r="N238" s="193"/>
      <c r="O238" s="175"/>
      <c r="P238" s="175"/>
      <c r="Q238" s="36">
        <v>6</v>
      </c>
      <c r="R238" s="99"/>
      <c r="S238" s="44"/>
      <c r="T238" s="44"/>
      <c r="U238" s="178"/>
      <c r="V238" s="185"/>
      <c r="W238" s="86" t="s">
        <v>17</v>
      </c>
      <c r="X238" s="99" t="s">
        <v>118</v>
      </c>
      <c r="Y238" s="183"/>
      <c r="Z238" s="76"/>
    </row>
    <row r="239" spans="1:26" thickBot="1" x14ac:dyDescent="0.3">
      <c r="A239" s="196"/>
      <c r="B239" s="175"/>
      <c r="C239" s="188"/>
      <c r="D239" s="188"/>
      <c r="E239" s="188"/>
      <c r="F239" s="199"/>
      <c r="G239" s="199"/>
      <c r="H239" s="188"/>
      <c r="I239" s="199"/>
      <c r="J239" s="178"/>
      <c r="K239" s="185"/>
      <c r="L239" s="86" t="s">
        <v>224</v>
      </c>
      <c r="M239" s="99" t="s">
        <v>118</v>
      </c>
      <c r="N239" s="193"/>
      <c r="O239" s="175"/>
      <c r="P239" s="175"/>
      <c r="Q239" s="36">
        <v>7</v>
      </c>
      <c r="R239" s="99"/>
      <c r="S239" s="44"/>
      <c r="T239" s="44"/>
      <c r="U239" s="178"/>
      <c r="V239" s="185"/>
      <c r="W239" s="86" t="s">
        <v>18</v>
      </c>
      <c r="X239" s="99" t="s">
        <v>118</v>
      </c>
      <c r="Y239" s="183"/>
      <c r="Z239" s="76"/>
    </row>
    <row r="240" spans="1:26" ht="14.25" x14ac:dyDescent="0.25">
      <c r="A240" s="196"/>
      <c r="B240" s="175"/>
      <c r="C240" s="188"/>
      <c r="D240" s="188"/>
      <c r="E240" s="188"/>
      <c r="F240" s="199"/>
      <c r="G240" s="199"/>
      <c r="H240" s="188"/>
      <c r="I240" s="199"/>
      <c r="J240" s="178"/>
      <c r="K240" s="185"/>
      <c r="L240" s="86" t="s">
        <v>265</v>
      </c>
      <c r="M240" s="99" t="s">
        <v>118</v>
      </c>
      <c r="N240" s="193"/>
      <c r="O240" s="175"/>
      <c r="P240" s="175"/>
      <c r="Q240" s="35">
        <v>8</v>
      </c>
      <c r="R240" s="99"/>
      <c r="S240" s="44"/>
      <c r="T240" s="44"/>
      <c r="U240" s="178"/>
      <c r="V240" s="185"/>
      <c r="W240" s="86"/>
      <c r="X240" s="99"/>
      <c r="Y240" s="183"/>
      <c r="Z240" s="76"/>
    </row>
    <row r="241" spans="1:26" ht="14.25" x14ac:dyDescent="0.25">
      <c r="A241" s="196"/>
      <c r="B241" s="175"/>
      <c r="C241" s="188"/>
      <c r="D241" s="188"/>
      <c r="E241" s="188"/>
      <c r="F241" s="199"/>
      <c r="G241" s="199"/>
      <c r="H241" s="188"/>
      <c r="I241" s="199"/>
      <c r="J241" s="178"/>
      <c r="K241" s="185"/>
      <c r="L241" s="86" t="s">
        <v>264</v>
      </c>
      <c r="M241" s="99" t="s">
        <v>118</v>
      </c>
      <c r="N241" s="193"/>
      <c r="O241" s="175"/>
      <c r="P241" s="175"/>
      <c r="Q241" s="36">
        <v>9</v>
      </c>
      <c r="R241" s="99"/>
      <c r="S241" s="44"/>
      <c r="T241" s="44"/>
      <c r="U241" s="178"/>
      <c r="V241" s="185"/>
      <c r="W241" s="86"/>
      <c r="X241" s="99"/>
      <c r="Y241" s="183"/>
      <c r="Z241" s="76"/>
    </row>
    <row r="242" spans="1:26" ht="14.25" x14ac:dyDescent="0.25">
      <c r="A242" s="196"/>
      <c r="B242" s="175"/>
      <c r="C242" s="188"/>
      <c r="D242" s="188"/>
      <c r="E242" s="188"/>
      <c r="F242" s="199"/>
      <c r="G242" s="199"/>
      <c r="H242" s="188"/>
      <c r="I242" s="199"/>
      <c r="J242" s="178"/>
      <c r="K242" s="185"/>
      <c r="L242" s="86" t="s">
        <v>130</v>
      </c>
      <c r="M242" s="99" t="s">
        <v>118</v>
      </c>
      <c r="N242" s="193"/>
      <c r="O242" s="175"/>
      <c r="P242" s="175"/>
      <c r="Q242" s="36">
        <v>10</v>
      </c>
      <c r="R242" s="99"/>
      <c r="S242" s="44"/>
      <c r="T242" s="44"/>
      <c r="U242" s="178"/>
      <c r="V242" s="185"/>
      <c r="W242" s="86"/>
      <c r="X242" s="99"/>
      <c r="Y242" s="183"/>
      <c r="Z242" s="76"/>
    </row>
    <row r="243" spans="1:26" ht="14.25" x14ac:dyDescent="0.25">
      <c r="A243" s="196"/>
      <c r="B243" s="175"/>
      <c r="C243" s="188"/>
      <c r="D243" s="188"/>
      <c r="E243" s="188"/>
      <c r="F243" s="199"/>
      <c r="G243" s="199"/>
      <c r="H243" s="188"/>
      <c r="I243" s="199"/>
      <c r="J243" s="178"/>
      <c r="K243" s="185"/>
      <c r="L243" s="86" t="s">
        <v>131</v>
      </c>
      <c r="M243" s="99" t="s">
        <v>118</v>
      </c>
      <c r="N243" s="193"/>
      <c r="O243" s="175"/>
      <c r="P243" s="175"/>
      <c r="Q243" s="36">
        <v>11</v>
      </c>
      <c r="R243" s="99"/>
      <c r="S243" s="44"/>
      <c r="T243" s="44"/>
      <c r="U243" s="178"/>
      <c r="V243" s="185"/>
      <c r="W243" s="86" t="s">
        <v>19</v>
      </c>
      <c r="X243" s="99" t="s">
        <v>118</v>
      </c>
      <c r="Y243" s="183"/>
      <c r="Z243" s="76"/>
    </row>
    <row r="244" spans="1:26" thickBot="1" x14ac:dyDescent="0.3">
      <c r="A244" s="197"/>
      <c r="B244" s="176"/>
      <c r="C244" s="189"/>
      <c r="D244" s="189"/>
      <c r="E244" s="189"/>
      <c r="F244" s="200"/>
      <c r="G244" s="200"/>
      <c r="H244" s="189"/>
      <c r="I244" s="200"/>
      <c r="J244" s="179"/>
      <c r="K244" s="186"/>
      <c r="L244" s="88" t="s">
        <v>258</v>
      </c>
      <c r="M244" s="100" t="s">
        <v>118</v>
      </c>
      <c r="N244" s="194"/>
      <c r="O244" s="176"/>
      <c r="P244" s="176"/>
      <c r="Q244" s="36">
        <v>12</v>
      </c>
      <c r="R244" s="100"/>
      <c r="S244" s="45"/>
      <c r="T244" s="45"/>
      <c r="U244" s="179"/>
      <c r="V244" s="186"/>
      <c r="W244" s="88" t="s">
        <v>20</v>
      </c>
      <c r="X244" s="100" t="s">
        <v>118</v>
      </c>
      <c r="Y244" s="184"/>
      <c r="Z244" s="76"/>
    </row>
    <row r="245" spans="1:26" ht="14.25" x14ac:dyDescent="0.25">
      <c r="A245" s="195">
        <v>21</v>
      </c>
      <c r="B245" s="174"/>
      <c r="C245" s="187"/>
      <c r="D245" s="187"/>
      <c r="E245" s="187"/>
      <c r="F245" s="198"/>
      <c r="G245" s="198"/>
      <c r="H245" s="187"/>
      <c r="I245" s="198"/>
      <c r="J245" s="177" t="s">
        <v>115</v>
      </c>
      <c r="K245" s="190" t="s">
        <v>116</v>
      </c>
      <c r="L245" s="191"/>
      <c r="M245" s="7" t="s">
        <v>117</v>
      </c>
      <c r="N245" s="192" t="s">
        <v>118</v>
      </c>
      <c r="O245" s="174"/>
      <c r="P245" s="174"/>
      <c r="Q245" s="35">
        <v>1</v>
      </c>
      <c r="R245" s="99"/>
      <c r="S245" s="43"/>
      <c r="T245" s="43"/>
      <c r="U245" s="177" t="s">
        <v>10</v>
      </c>
      <c r="V245" s="180" t="s">
        <v>8</v>
      </c>
      <c r="W245" s="181"/>
      <c r="X245" s="7" t="s">
        <v>117</v>
      </c>
      <c r="Y245" s="182" t="str">
        <f>IF(U245="Threat",IFERROR(VLOOKUP(X245&amp;MAX(VLOOKUP(X246,#REF!,3,FALSE),VLOOKUP(X247,#REF!,2,FALSE),VLOOKUP(X248,#REF!,2,FALSE),VLOOKUP(X249,#REF!,2,FALSE),VLOOKUP(X250,#REF!,2,FALSE),VLOOKUP(X251,#REF!,2,FALSE),VLOOKUP(X255,#REF!,2,FALSE),VLOOKUP(X256,#REF!,2,FALSE)),$A$1:$B$1,2,FALSE),"لا شيء"),IF(U245="Opportunity",IFERROR(VLOOKUP(X245&amp;MAX(VLOOKUP(X246,#REF!,5,FALSE),VLOOKUP(X247,#REF!,4,FALSE),VLOOKUP(X248,#REF!,2,FALSE),VLOOKUP(X249,#REF!,2,FALSE),VLOOKUP(X250,#REF!,2,FALSE),VLOOKUP(X251,#REF!,2,FALSE),VLOOKUP(X255,#REF!,2,FALSE),VLOOKUP(X256,#REF!,2,FALSE)),$A$1:$C$1,3,FALSE),"لا شيء"),"لا شيء"))</f>
        <v>لا شيء</v>
      </c>
      <c r="Z245" s="76"/>
    </row>
    <row r="246" spans="1:26" ht="14.25" x14ac:dyDescent="0.25">
      <c r="A246" s="196"/>
      <c r="B246" s="175"/>
      <c r="C246" s="188"/>
      <c r="D246" s="188"/>
      <c r="E246" s="188"/>
      <c r="F246" s="199"/>
      <c r="G246" s="199"/>
      <c r="H246" s="188"/>
      <c r="I246" s="199"/>
      <c r="J246" s="178"/>
      <c r="K246" s="185" t="s">
        <v>124</v>
      </c>
      <c r="L246" s="86" t="s">
        <v>125</v>
      </c>
      <c r="M246" s="99" t="s">
        <v>118</v>
      </c>
      <c r="N246" s="193"/>
      <c r="O246" s="175"/>
      <c r="P246" s="175"/>
      <c r="Q246" s="36">
        <v>2</v>
      </c>
      <c r="R246" s="99"/>
      <c r="S246" s="44"/>
      <c r="T246" s="44"/>
      <c r="U246" s="178"/>
      <c r="V246" s="185" t="s">
        <v>11</v>
      </c>
      <c r="W246" s="86" t="s">
        <v>12</v>
      </c>
      <c r="X246" s="99" t="s">
        <v>118</v>
      </c>
      <c r="Y246" s="183"/>
      <c r="Z246" s="76"/>
    </row>
    <row r="247" spans="1:26" ht="14.25" x14ac:dyDescent="0.25">
      <c r="A247" s="196"/>
      <c r="B247" s="175"/>
      <c r="C247" s="188"/>
      <c r="D247" s="188"/>
      <c r="E247" s="188"/>
      <c r="F247" s="199"/>
      <c r="G247" s="199"/>
      <c r="H247" s="188"/>
      <c r="I247" s="199"/>
      <c r="J247" s="178"/>
      <c r="K247" s="185"/>
      <c r="L247" s="86" t="s">
        <v>170</v>
      </c>
      <c r="M247" s="99" t="s">
        <v>118</v>
      </c>
      <c r="N247" s="193"/>
      <c r="O247" s="175"/>
      <c r="P247" s="175"/>
      <c r="Q247" s="36">
        <v>3</v>
      </c>
      <c r="R247" s="99"/>
      <c r="S247" s="44"/>
      <c r="T247" s="44"/>
      <c r="U247" s="178"/>
      <c r="V247" s="185"/>
      <c r="W247" s="86" t="s">
        <v>126</v>
      </c>
      <c r="X247" s="99" t="s">
        <v>118</v>
      </c>
      <c r="Y247" s="183"/>
      <c r="Z247" s="76"/>
    </row>
    <row r="248" spans="1:26" ht="14.25" x14ac:dyDescent="0.25">
      <c r="A248" s="196"/>
      <c r="B248" s="175"/>
      <c r="C248" s="188"/>
      <c r="D248" s="188"/>
      <c r="E248" s="188"/>
      <c r="F248" s="199"/>
      <c r="G248" s="199"/>
      <c r="H248" s="188"/>
      <c r="I248" s="199"/>
      <c r="J248" s="178"/>
      <c r="K248" s="185"/>
      <c r="L248" s="86" t="s">
        <v>128</v>
      </c>
      <c r="M248" s="99" t="s">
        <v>118</v>
      </c>
      <c r="N248" s="193"/>
      <c r="O248" s="175"/>
      <c r="P248" s="175"/>
      <c r="Q248" s="36">
        <v>4</v>
      </c>
      <c r="R248" s="99"/>
      <c r="S248" s="44"/>
      <c r="T248" s="44"/>
      <c r="U248" s="178"/>
      <c r="V248" s="185"/>
      <c r="W248" s="86" t="s">
        <v>170</v>
      </c>
      <c r="X248" s="99" t="s">
        <v>118</v>
      </c>
      <c r="Y248" s="183"/>
      <c r="Z248" s="76"/>
    </row>
    <row r="249" spans="1:26" ht="14.25" x14ac:dyDescent="0.25">
      <c r="A249" s="196"/>
      <c r="B249" s="175"/>
      <c r="C249" s="188"/>
      <c r="D249" s="188"/>
      <c r="E249" s="188"/>
      <c r="F249" s="199"/>
      <c r="G249" s="199"/>
      <c r="H249" s="188"/>
      <c r="I249" s="199"/>
      <c r="J249" s="178"/>
      <c r="K249" s="185"/>
      <c r="L249" s="86" t="s">
        <v>129</v>
      </c>
      <c r="M249" s="99" t="s">
        <v>118</v>
      </c>
      <c r="N249" s="193"/>
      <c r="O249" s="175"/>
      <c r="P249" s="175"/>
      <c r="Q249" s="36">
        <v>5</v>
      </c>
      <c r="R249" s="99"/>
      <c r="S249" s="44"/>
      <c r="T249" s="44"/>
      <c r="U249" s="178"/>
      <c r="V249" s="185"/>
      <c r="W249" s="86" t="s">
        <v>16</v>
      </c>
      <c r="X249" s="99" t="s">
        <v>118</v>
      </c>
      <c r="Y249" s="183"/>
      <c r="Z249" s="76"/>
    </row>
    <row r="250" spans="1:26" ht="14.25" x14ac:dyDescent="0.25">
      <c r="A250" s="196"/>
      <c r="B250" s="175"/>
      <c r="C250" s="188"/>
      <c r="D250" s="188"/>
      <c r="E250" s="188"/>
      <c r="F250" s="199"/>
      <c r="G250" s="199"/>
      <c r="H250" s="188"/>
      <c r="I250" s="199"/>
      <c r="J250" s="178"/>
      <c r="K250" s="185"/>
      <c r="L250" s="86" t="s">
        <v>159</v>
      </c>
      <c r="M250" s="99" t="s">
        <v>118</v>
      </c>
      <c r="N250" s="193"/>
      <c r="O250" s="175"/>
      <c r="P250" s="175"/>
      <c r="Q250" s="36">
        <v>6</v>
      </c>
      <c r="R250" s="99"/>
      <c r="S250" s="44"/>
      <c r="T250" s="44"/>
      <c r="U250" s="178"/>
      <c r="V250" s="185"/>
      <c r="W250" s="86" t="s">
        <v>17</v>
      </c>
      <c r="X250" s="99" t="s">
        <v>118</v>
      </c>
      <c r="Y250" s="183"/>
      <c r="Z250" s="76"/>
    </row>
    <row r="251" spans="1:26" thickBot="1" x14ac:dyDescent="0.3">
      <c r="A251" s="196"/>
      <c r="B251" s="175"/>
      <c r="C251" s="188"/>
      <c r="D251" s="188"/>
      <c r="E251" s="188"/>
      <c r="F251" s="199"/>
      <c r="G251" s="199"/>
      <c r="H251" s="188"/>
      <c r="I251" s="199"/>
      <c r="J251" s="178"/>
      <c r="K251" s="185"/>
      <c r="L251" s="86" t="s">
        <v>224</v>
      </c>
      <c r="M251" s="99" t="s">
        <v>118</v>
      </c>
      <c r="N251" s="193"/>
      <c r="O251" s="175"/>
      <c r="P251" s="175"/>
      <c r="Q251" s="36">
        <v>7</v>
      </c>
      <c r="R251" s="99"/>
      <c r="S251" s="44"/>
      <c r="T251" s="44"/>
      <c r="U251" s="178"/>
      <c r="V251" s="185"/>
      <c r="W251" s="86" t="s">
        <v>18</v>
      </c>
      <c r="X251" s="99" t="s">
        <v>118</v>
      </c>
      <c r="Y251" s="183"/>
      <c r="Z251" s="76"/>
    </row>
    <row r="252" spans="1:26" ht="14.25" x14ac:dyDescent="0.25">
      <c r="A252" s="196"/>
      <c r="B252" s="175"/>
      <c r="C252" s="188"/>
      <c r="D252" s="188"/>
      <c r="E252" s="188"/>
      <c r="F252" s="199"/>
      <c r="G252" s="199"/>
      <c r="H252" s="188"/>
      <c r="I252" s="199"/>
      <c r="J252" s="178"/>
      <c r="K252" s="185"/>
      <c r="L252" s="86" t="s">
        <v>265</v>
      </c>
      <c r="M252" s="99" t="s">
        <v>118</v>
      </c>
      <c r="N252" s="193"/>
      <c r="O252" s="175"/>
      <c r="P252" s="175"/>
      <c r="Q252" s="35">
        <v>8</v>
      </c>
      <c r="R252" s="99"/>
      <c r="S252" s="44"/>
      <c r="T252" s="44"/>
      <c r="U252" s="178"/>
      <c r="V252" s="185"/>
      <c r="W252" s="86"/>
      <c r="X252" s="99"/>
      <c r="Y252" s="183"/>
      <c r="Z252" s="76"/>
    </row>
    <row r="253" spans="1:26" ht="14.25" x14ac:dyDescent="0.25">
      <c r="A253" s="196"/>
      <c r="B253" s="175"/>
      <c r="C253" s="188"/>
      <c r="D253" s="188"/>
      <c r="E253" s="188"/>
      <c r="F253" s="199"/>
      <c r="G253" s="199"/>
      <c r="H253" s="188"/>
      <c r="I253" s="199"/>
      <c r="J253" s="178"/>
      <c r="K253" s="185"/>
      <c r="L253" s="86" t="s">
        <v>264</v>
      </c>
      <c r="M253" s="99" t="s">
        <v>118</v>
      </c>
      <c r="N253" s="193"/>
      <c r="O253" s="175"/>
      <c r="P253" s="175"/>
      <c r="Q253" s="36">
        <v>9</v>
      </c>
      <c r="R253" s="99"/>
      <c r="S253" s="44"/>
      <c r="T253" s="44"/>
      <c r="U253" s="178"/>
      <c r="V253" s="185"/>
      <c r="W253" s="86"/>
      <c r="X253" s="99"/>
      <c r="Y253" s="183"/>
      <c r="Z253" s="76"/>
    </row>
    <row r="254" spans="1:26" ht="14.25" x14ac:dyDescent="0.25">
      <c r="A254" s="196"/>
      <c r="B254" s="175"/>
      <c r="C254" s="188"/>
      <c r="D254" s="188"/>
      <c r="E254" s="188"/>
      <c r="F254" s="199"/>
      <c r="G254" s="199"/>
      <c r="H254" s="188"/>
      <c r="I254" s="199"/>
      <c r="J254" s="178"/>
      <c r="K254" s="185"/>
      <c r="L254" s="86" t="s">
        <v>130</v>
      </c>
      <c r="M254" s="99" t="s">
        <v>118</v>
      </c>
      <c r="N254" s="193"/>
      <c r="O254" s="175"/>
      <c r="P254" s="175"/>
      <c r="Q254" s="36">
        <v>10</v>
      </c>
      <c r="R254" s="99"/>
      <c r="S254" s="44"/>
      <c r="T254" s="44"/>
      <c r="U254" s="178"/>
      <c r="V254" s="185"/>
      <c r="W254" s="86"/>
      <c r="X254" s="99"/>
      <c r="Y254" s="183"/>
      <c r="Z254" s="76"/>
    </row>
    <row r="255" spans="1:26" ht="14.25" x14ac:dyDescent="0.25">
      <c r="A255" s="196"/>
      <c r="B255" s="175"/>
      <c r="C255" s="188"/>
      <c r="D255" s="188"/>
      <c r="E255" s="188"/>
      <c r="F255" s="199"/>
      <c r="G255" s="199"/>
      <c r="H255" s="188"/>
      <c r="I255" s="199"/>
      <c r="J255" s="178"/>
      <c r="K255" s="185"/>
      <c r="L255" s="86" t="s">
        <v>131</v>
      </c>
      <c r="M255" s="99" t="s">
        <v>118</v>
      </c>
      <c r="N255" s="193"/>
      <c r="O255" s="175"/>
      <c r="P255" s="175"/>
      <c r="Q255" s="36">
        <v>11</v>
      </c>
      <c r="R255" s="99"/>
      <c r="S255" s="44"/>
      <c r="T255" s="44"/>
      <c r="U255" s="178"/>
      <c r="V255" s="185"/>
      <c r="W255" s="86" t="s">
        <v>19</v>
      </c>
      <c r="X255" s="99" t="s">
        <v>118</v>
      </c>
      <c r="Y255" s="183"/>
      <c r="Z255" s="76"/>
    </row>
    <row r="256" spans="1:26" thickBot="1" x14ac:dyDescent="0.3">
      <c r="A256" s="197"/>
      <c r="B256" s="176"/>
      <c r="C256" s="189"/>
      <c r="D256" s="189"/>
      <c r="E256" s="189"/>
      <c r="F256" s="200"/>
      <c r="G256" s="200"/>
      <c r="H256" s="189"/>
      <c r="I256" s="200"/>
      <c r="J256" s="179"/>
      <c r="K256" s="186"/>
      <c r="L256" s="88" t="s">
        <v>258</v>
      </c>
      <c r="M256" s="100" t="s">
        <v>118</v>
      </c>
      <c r="N256" s="194"/>
      <c r="O256" s="176"/>
      <c r="P256" s="176"/>
      <c r="Q256" s="36">
        <v>12</v>
      </c>
      <c r="R256" s="100"/>
      <c r="S256" s="45"/>
      <c r="T256" s="45"/>
      <c r="U256" s="179"/>
      <c r="V256" s="186"/>
      <c r="W256" s="88" t="s">
        <v>20</v>
      </c>
      <c r="X256" s="100" t="s">
        <v>118</v>
      </c>
      <c r="Y256" s="184"/>
      <c r="Z256" s="76"/>
    </row>
    <row r="257" spans="1:26" ht="14.25" x14ac:dyDescent="0.25">
      <c r="A257" s="195">
        <v>22</v>
      </c>
      <c r="B257" s="174"/>
      <c r="C257" s="187"/>
      <c r="D257" s="187"/>
      <c r="E257" s="187"/>
      <c r="F257" s="198"/>
      <c r="G257" s="198"/>
      <c r="H257" s="187"/>
      <c r="I257" s="198"/>
      <c r="J257" s="177" t="s">
        <v>115</v>
      </c>
      <c r="K257" s="190" t="s">
        <v>116</v>
      </c>
      <c r="L257" s="191"/>
      <c r="M257" s="7" t="s">
        <v>117</v>
      </c>
      <c r="N257" s="192" t="s">
        <v>118</v>
      </c>
      <c r="O257" s="174"/>
      <c r="P257" s="174"/>
      <c r="Q257" s="35">
        <v>1</v>
      </c>
      <c r="R257" s="99"/>
      <c r="S257" s="43"/>
      <c r="T257" s="43"/>
      <c r="U257" s="177" t="s">
        <v>10</v>
      </c>
      <c r="V257" s="180" t="s">
        <v>8</v>
      </c>
      <c r="W257" s="181"/>
      <c r="X257" s="7" t="s">
        <v>117</v>
      </c>
      <c r="Y257" s="182" t="str">
        <f>IF(U257="Threat",IFERROR(VLOOKUP(X257&amp;MAX(VLOOKUP(X258,#REF!,3,FALSE),VLOOKUP(X259,#REF!,2,FALSE),VLOOKUP(X260,#REF!,2,FALSE),VLOOKUP(X261,#REF!,2,FALSE),VLOOKUP(X262,#REF!,2,FALSE),VLOOKUP(X263,#REF!,2,FALSE),VLOOKUP(X267,#REF!,2,FALSE),VLOOKUP(X268,#REF!,2,FALSE)),$A$1:$B$1,2,FALSE),"لا شيء"),IF(U257="Opportunity",IFERROR(VLOOKUP(X257&amp;MAX(VLOOKUP(X258,#REF!,5,FALSE),VLOOKUP(X259,#REF!,4,FALSE),VLOOKUP(X260,#REF!,2,FALSE),VLOOKUP(X261,#REF!,2,FALSE),VLOOKUP(X262,#REF!,2,FALSE),VLOOKUP(X263,#REF!,2,FALSE),VLOOKUP(X267,#REF!,2,FALSE),VLOOKUP(X268,#REF!,2,FALSE)),$A$1:$C$1,3,FALSE),"لا شيء"),"لا شيء"))</f>
        <v>لا شيء</v>
      </c>
      <c r="Z257" s="76"/>
    </row>
    <row r="258" spans="1:26" ht="14.25" x14ac:dyDescent="0.25">
      <c r="A258" s="196"/>
      <c r="B258" s="175"/>
      <c r="C258" s="188"/>
      <c r="D258" s="188"/>
      <c r="E258" s="188"/>
      <c r="F258" s="199"/>
      <c r="G258" s="199"/>
      <c r="H258" s="188"/>
      <c r="I258" s="199"/>
      <c r="J258" s="178"/>
      <c r="K258" s="185" t="s">
        <v>124</v>
      </c>
      <c r="L258" s="86" t="s">
        <v>125</v>
      </c>
      <c r="M258" s="99" t="s">
        <v>118</v>
      </c>
      <c r="N258" s="193"/>
      <c r="O258" s="175"/>
      <c r="P258" s="175"/>
      <c r="Q258" s="36">
        <v>2</v>
      </c>
      <c r="R258" s="99"/>
      <c r="S258" s="44"/>
      <c r="T258" s="44"/>
      <c r="U258" s="178"/>
      <c r="V258" s="185" t="s">
        <v>11</v>
      </c>
      <c r="W258" s="86" t="s">
        <v>12</v>
      </c>
      <c r="X258" s="99" t="s">
        <v>118</v>
      </c>
      <c r="Y258" s="183"/>
      <c r="Z258" s="76"/>
    </row>
    <row r="259" spans="1:26" ht="14.25" x14ac:dyDescent="0.25">
      <c r="A259" s="196"/>
      <c r="B259" s="175"/>
      <c r="C259" s="188"/>
      <c r="D259" s="188"/>
      <c r="E259" s="188"/>
      <c r="F259" s="199"/>
      <c r="G259" s="199"/>
      <c r="H259" s="188"/>
      <c r="I259" s="199"/>
      <c r="J259" s="178"/>
      <c r="K259" s="185"/>
      <c r="L259" s="86" t="s">
        <v>170</v>
      </c>
      <c r="M259" s="99" t="s">
        <v>118</v>
      </c>
      <c r="N259" s="193"/>
      <c r="O259" s="175"/>
      <c r="P259" s="175"/>
      <c r="Q259" s="36">
        <v>3</v>
      </c>
      <c r="R259" s="99"/>
      <c r="S259" s="44"/>
      <c r="T259" s="44"/>
      <c r="U259" s="178"/>
      <c r="V259" s="185"/>
      <c r="W259" s="86" t="s">
        <v>126</v>
      </c>
      <c r="X259" s="99" t="s">
        <v>118</v>
      </c>
      <c r="Y259" s="183"/>
      <c r="Z259" s="76"/>
    </row>
    <row r="260" spans="1:26" ht="14.25" x14ac:dyDescent="0.25">
      <c r="A260" s="196"/>
      <c r="B260" s="175"/>
      <c r="C260" s="188"/>
      <c r="D260" s="188"/>
      <c r="E260" s="188"/>
      <c r="F260" s="199"/>
      <c r="G260" s="199"/>
      <c r="H260" s="188"/>
      <c r="I260" s="199"/>
      <c r="J260" s="178"/>
      <c r="K260" s="185"/>
      <c r="L260" s="86" t="s">
        <v>128</v>
      </c>
      <c r="M260" s="99" t="s">
        <v>118</v>
      </c>
      <c r="N260" s="193"/>
      <c r="O260" s="175"/>
      <c r="P260" s="175"/>
      <c r="Q260" s="36">
        <v>4</v>
      </c>
      <c r="R260" s="99"/>
      <c r="S260" s="44"/>
      <c r="T260" s="44"/>
      <c r="U260" s="178"/>
      <c r="V260" s="185"/>
      <c r="W260" s="86" t="s">
        <v>170</v>
      </c>
      <c r="X260" s="99" t="s">
        <v>118</v>
      </c>
      <c r="Y260" s="183"/>
      <c r="Z260" s="76"/>
    </row>
    <row r="261" spans="1:26" ht="14.25" x14ac:dyDescent="0.25">
      <c r="A261" s="196"/>
      <c r="B261" s="175"/>
      <c r="C261" s="188"/>
      <c r="D261" s="188"/>
      <c r="E261" s="188"/>
      <c r="F261" s="199"/>
      <c r="G261" s="199"/>
      <c r="H261" s="188"/>
      <c r="I261" s="199"/>
      <c r="J261" s="178"/>
      <c r="K261" s="185"/>
      <c r="L261" s="86" t="s">
        <v>129</v>
      </c>
      <c r="M261" s="99" t="s">
        <v>118</v>
      </c>
      <c r="N261" s="193"/>
      <c r="O261" s="175"/>
      <c r="P261" s="175"/>
      <c r="Q261" s="36">
        <v>5</v>
      </c>
      <c r="R261" s="99"/>
      <c r="S261" s="44"/>
      <c r="T261" s="44"/>
      <c r="U261" s="178"/>
      <c r="V261" s="185"/>
      <c r="W261" s="86" t="s">
        <v>16</v>
      </c>
      <c r="X261" s="99" t="s">
        <v>118</v>
      </c>
      <c r="Y261" s="183"/>
      <c r="Z261" s="76"/>
    </row>
    <row r="262" spans="1:26" ht="14.25" x14ac:dyDescent="0.25">
      <c r="A262" s="196"/>
      <c r="B262" s="175"/>
      <c r="C262" s="188"/>
      <c r="D262" s="188"/>
      <c r="E262" s="188"/>
      <c r="F262" s="199"/>
      <c r="G262" s="199"/>
      <c r="H262" s="188"/>
      <c r="I262" s="199"/>
      <c r="J262" s="178"/>
      <c r="K262" s="185"/>
      <c r="L262" s="86" t="s">
        <v>159</v>
      </c>
      <c r="M262" s="99" t="s">
        <v>118</v>
      </c>
      <c r="N262" s="193"/>
      <c r="O262" s="175"/>
      <c r="P262" s="175"/>
      <c r="Q262" s="36">
        <v>6</v>
      </c>
      <c r="R262" s="99"/>
      <c r="S262" s="44"/>
      <c r="T262" s="44"/>
      <c r="U262" s="178"/>
      <c r="V262" s="185"/>
      <c r="W262" s="86" t="s">
        <v>17</v>
      </c>
      <c r="X262" s="99" t="s">
        <v>118</v>
      </c>
      <c r="Y262" s="183"/>
      <c r="Z262" s="76"/>
    </row>
    <row r="263" spans="1:26" thickBot="1" x14ac:dyDescent="0.3">
      <c r="A263" s="196"/>
      <c r="B263" s="175"/>
      <c r="C263" s="188"/>
      <c r="D263" s="188"/>
      <c r="E263" s="188"/>
      <c r="F263" s="199"/>
      <c r="G263" s="199"/>
      <c r="H263" s="188"/>
      <c r="I263" s="199"/>
      <c r="J263" s="178"/>
      <c r="K263" s="185"/>
      <c r="L263" s="86" t="s">
        <v>224</v>
      </c>
      <c r="M263" s="99" t="s">
        <v>118</v>
      </c>
      <c r="N263" s="193"/>
      <c r="O263" s="175"/>
      <c r="P263" s="175"/>
      <c r="Q263" s="36">
        <v>7</v>
      </c>
      <c r="R263" s="99"/>
      <c r="S263" s="44"/>
      <c r="T263" s="44"/>
      <c r="U263" s="178"/>
      <c r="V263" s="185"/>
      <c r="W263" s="86" t="s">
        <v>18</v>
      </c>
      <c r="X263" s="99" t="s">
        <v>118</v>
      </c>
      <c r="Y263" s="183"/>
      <c r="Z263" s="76"/>
    </row>
    <row r="264" spans="1:26" ht="14.25" x14ac:dyDescent="0.25">
      <c r="A264" s="196"/>
      <c r="B264" s="175"/>
      <c r="C264" s="188"/>
      <c r="D264" s="188"/>
      <c r="E264" s="188"/>
      <c r="F264" s="199"/>
      <c r="G264" s="199"/>
      <c r="H264" s="188"/>
      <c r="I264" s="199"/>
      <c r="J264" s="178"/>
      <c r="K264" s="185"/>
      <c r="L264" s="86" t="s">
        <v>265</v>
      </c>
      <c r="M264" s="99" t="s">
        <v>118</v>
      </c>
      <c r="N264" s="193"/>
      <c r="O264" s="175"/>
      <c r="P264" s="175"/>
      <c r="Q264" s="35">
        <v>8</v>
      </c>
      <c r="R264" s="99"/>
      <c r="S264" s="44"/>
      <c r="T264" s="44"/>
      <c r="U264" s="178"/>
      <c r="V264" s="185"/>
      <c r="W264" s="86"/>
      <c r="X264" s="99"/>
      <c r="Y264" s="183"/>
      <c r="Z264" s="76"/>
    </row>
    <row r="265" spans="1:26" ht="14.25" x14ac:dyDescent="0.25">
      <c r="A265" s="196"/>
      <c r="B265" s="175"/>
      <c r="C265" s="188"/>
      <c r="D265" s="188"/>
      <c r="E265" s="188"/>
      <c r="F265" s="199"/>
      <c r="G265" s="199"/>
      <c r="H265" s="188"/>
      <c r="I265" s="199"/>
      <c r="J265" s="178"/>
      <c r="K265" s="185"/>
      <c r="L265" s="86" t="s">
        <v>264</v>
      </c>
      <c r="M265" s="99" t="s">
        <v>118</v>
      </c>
      <c r="N265" s="193"/>
      <c r="O265" s="175"/>
      <c r="P265" s="175"/>
      <c r="Q265" s="36">
        <v>9</v>
      </c>
      <c r="R265" s="99"/>
      <c r="S265" s="44"/>
      <c r="T265" s="44"/>
      <c r="U265" s="178"/>
      <c r="V265" s="185"/>
      <c r="W265" s="86"/>
      <c r="X265" s="99"/>
      <c r="Y265" s="183"/>
      <c r="Z265" s="76"/>
    </row>
    <row r="266" spans="1:26" ht="14.25" x14ac:dyDescent="0.25">
      <c r="A266" s="196"/>
      <c r="B266" s="175"/>
      <c r="C266" s="188"/>
      <c r="D266" s="188"/>
      <c r="E266" s="188"/>
      <c r="F266" s="199"/>
      <c r="G266" s="199"/>
      <c r="H266" s="188"/>
      <c r="I266" s="199"/>
      <c r="J266" s="178"/>
      <c r="K266" s="185"/>
      <c r="L266" s="86" t="s">
        <v>130</v>
      </c>
      <c r="M266" s="99" t="s">
        <v>118</v>
      </c>
      <c r="N266" s="193"/>
      <c r="O266" s="175"/>
      <c r="P266" s="175"/>
      <c r="Q266" s="36">
        <v>10</v>
      </c>
      <c r="R266" s="99"/>
      <c r="S266" s="44"/>
      <c r="T266" s="44"/>
      <c r="U266" s="178"/>
      <c r="V266" s="185"/>
      <c r="W266" s="86"/>
      <c r="X266" s="99"/>
      <c r="Y266" s="183"/>
      <c r="Z266" s="76"/>
    </row>
    <row r="267" spans="1:26" ht="14.25" x14ac:dyDescent="0.25">
      <c r="A267" s="196"/>
      <c r="B267" s="175"/>
      <c r="C267" s="188"/>
      <c r="D267" s="188"/>
      <c r="E267" s="188"/>
      <c r="F267" s="199"/>
      <c r="G267" s="199"/>
      <c r="H267" s="188"/>
      <c r="I267" s="199"/>
      <c r="J267" s="178"/>
      <c r="K267" s="185"/>
      <c r="L267" s="86" t="s">
        <v>131</v>
      </c>
      <c r="M267" s="99" t="s">
        <v>118</v>
      </c>
      <c r="N267" s="193"/>
      <c r="O267" s="175"/>
      <c r="P267" s="175"/>
      <c r="Q267" s="36">
        <v>11</v>
      </c>
      <c r="R267" s="99"/>
      <c r="S267" s="44"/>
      <c r="T267" s="44"/>
      <c r="U267" s="178"/>
      <c r="V267" s="185"/>
      <c r="W267" s="86" t="s">
        <v>19</v>
      </c>
      <c r="X267" s="99" t="s">
        <v>118</v>
      </c>
      <c r="Y267" s="183"/>
      <c r="Z267" s="76"/>
    </row>
    <row r="268" spans="1:26" thickBot="1" x14ac:dyDescent="0.3">
      <c r="A268" s="197"/>
      <c r="B268" s="176"/>
      <c r="C268" s="189"/>
      <c r="D268" s="189"/>
      <c r="E268" s="189"/>
      <c r="F268" s="200"/>
      <c r="G268" s="200"/>
      <c r="H268" s="189"/>
      <c r="I268" s="200"/>
      <c r="J268" s="179"/>
      <c r="K268" s="186"/>
      <c r="L268" s="88" t="s">
        <v>258</v>
      </c>
      <c r="M268" s="100" t="s">
        <v>118</v>
      </c>
      <c r="N268" s="194"/>
      <c r="O268" s="176"/>
      <c r="P268" s="176"/>
      <c r="Q268" s="36">
        <v>12</v>
      </c>
      <c r="R268" s="100"/>
      <c r="S268" s="45"/>
      <c r="T268" s="45"/>
      <c r="U268" s="179"/>
      <c r="V268" s="186"/>
      <c r="W268" s="88" t="s">
        <v>20</v>
      </c>
      <c r="X268" s="100" t="s">
        <v>118</v>
      </c>
      <c r="Y268" s="184"/>
      <c r="Z268" s="76"/>
    </row>
    <row r="269" spans="1:26" ht="14.25" x14ac:dyDescent="0.25">
      <c r="A269" s="195">
        <v>23</v>
      </c>
      <c r="B269" s="174"/>
      <c r="C269" s="187"/>
      <c r="D269" s="187"/>
      <c r="E269" s="187"/>
      <c r="F269" s="198"/>
      <c r="G269" s="198"/>
      <c r="H269" s="187"/>
      <c r="I269" s="198"/>
      <c r="J269" s="177" t="s">
        <v>115</v>
      </c>
      <c r="K269" s="190" t="s">
        <v>116</v>
      </c>
      <c r="L269" s="191"/>
      <c r="M269" s="7" t="s">
        <v>117</v>
      </c>
      <c r="N269" s="192" t="s">
        <v>118</v>
      </c>
      <c r="O269" s="174"/>
      <c r="P269" s="174"/>
      <c r="Q269" s="35">
        <v>1</v>
      </c>
      <c r="R269" s="99"/>
      <c r="S269" s="43"/>
      <c r="T269" s="43"/>
      <c r="U269" s="177" t="s">
        <v>10</v>
      </c>
      <c r="V269" s="180" t="s">
        <v>8</v>
      </c>
      <c r="W269" s="181"/>
      <c r="X269" s="7" t="s">
        <v>117</v>
      </c>
      <c r="Y269" s="182" t="str">
        <f>IF(U269="Threat",IFERROR(VLOOKUP(X269&amp;MAX(VLOOKUP(X270,#REF!,3,FALSE),VLOOKUP(X271,#REF!,2,FALSE),VLOOKUP(X272,#REF!,2,FALSE),VLOOKUP(X273,#REF!,2,FALSE),VLOOKUP(X274,#REF!,2,FALSE),VLOOKUP(X275,#REF!,2,FALSE),VLOOKUP(X279,#REF!,2,FALSE),VLOOKUP(X280,#REF!,2,FALSE)),$A$1:$B$1,2,FALSE),"لا شيء"),IF(U269="Opportunity",IFERROR(VLOOKUP(X269&amp;MAX(VLOOKUP(X270,#REF!,5,FALSE),VLOOKUP(X271,#REF!,4,FALSE),VLOOKUP(X272,#REF!,2,FALSE),VLOOKUP(X273,#REF!,2,FALSE),VLOOKUP(X274,#REF!,2,FALSE),VLOOKUP(X275,#REF!,2,FALSE),VLOOKUP(X279,#REF!,2,FALSE),VLOOKUP(X280,#REF!,2,FALSE)),$A$1:$C$1,3,FALSE),"لا شيء"),"لا شيء"))</f>
        <v>لا شيء</v>
      </c>
      <c r="Z269" s="76"/>
    </row>
    <row r="270" spans="1:26" ht="14.25" x14ac:dyDescent="0.25">
      <c r="A270" s="196"/>
      <c r="B270" s="175"/>
      <c r="C270" s="188"/>
      <c r="D270" s="188"/>
      <c r="E270" s="188"/>
      <c r="F270" s="199"/>
      <c r="G270" s="199"/>
      <c r="H270" s="188"/>
      <c r="I270" s="199"/>
      <c r="J270" s="178"/>
      <c r="K270" s="185" t="s">
        <v>124</v>
      </c>
      <c r="L270" s="86" t="s">
        <v>125</v>
      </c>
      <c r="M270" s="99" t="s">
        <v>118</v>
      </c>
      <c r="N270" s="193"/>
      <c r="O270" s="175"/>
      <c r="P270" s="175"/>
      <c r="Q270" s="36">
        <v>2</v>
      </c>
      <c r="R270" s="99"/>
      <c r="S270" s="44"/>
      <c r="T270" s="44"/>
      <c r="U270" s="178"/>
      <c r="V270" s="185" t="s">
        <v>11</v>
      </c>
      <c r="W270" s="86" t="s">
        <v>12</v>
      </c>
      <c r="X270" s="99" t="s">
        <v>118</v>
      </c>
      <c r="Y270" s="183"/>
      <c r="Z270" s="76"/>
    </row>
    <row r="271" spans="1:26" ht="14.25" x14ac:dyDescent="0.25">
      <c r="A271" s="196"/>
      <c r="B271" s="175"/>
      <c r="C271" s="188"/>
      <c r="D271" s="188"/>
      <c r="E271" s="188"/>
      <c r="F271" s="199"/>
      <c r="G271" s="199"/>
      <c r="H271" s="188"/>
      <c r="I271" s="199"/>
      <c r="J271" s="178"/>
      <c r="K271" s="185"/>
      <c r="L271" s="86" t="s">
        <v>170</v>
      </c>
      <c r="M271" s="99" t="s">
        <v>118</v>
      </c>
      <c r="N271" s="193"/>
      <c r="O271" s="175"/>
      <c r="P271" s="175"/>
      <c r="Q271" s="36">
        <v>3</v>
      </c>
      <c r="R271" s="99"/>
      <c r="S271" s="44"/>
      <c r="T271" s="44"/>
      <c r="U271" s="178"/>
      <c r="V271" s="185"/>
      <c r="W271" s="86" t="s">
        <v>126</v>
      </c>
      <c r="X271" s="99" t="s">
        <v>118</v>
      </c>
      <c r="Y271" s="183"/>
      <c r="Z271" s="76"/>
    </row>
    <row r="272" spans="1:26" ht="14.25" x14ac:dyDescent="0.25">
      <c r="A272" s="196"/>
      <c r="B272" s="175"/>
      <c r="C272" s="188"/>
      <c r="D272" s="188"/>
      <c r="E272" s="188"/>
      <c r="F272" s="199"/>
      <c r="G272" s="199"/>
      <c r="H272" s="188"/>
      <c r="I272" s="199"/>
      <c r="J272" s="178"/>
      <c r="K272" s="185"/>
      <c r="L272" s="86" t="s">
        <v>128</v>
      </c>
      <c r="M272" s="99" t="s">
        <v>118</v>
      </c>
      <c r="N272" s="193"/>
      <c r="O272" s="175"/>
      <c r="P272" s="175"/>
      <c r="Q272" s="36">
        <v>4</v>
      </c>
      <c r="R272" s="99"/>
      <c r="S272" s="44"/>
      <c r="T272" s="44"/>
      <c r="U272" s="178"/>
      <c r="V272" s="185"/>
      <c r="W272" s="86" t="s">
        <v>170</v>
      </c>
      <c r="X272" s="99" t="s">
        <v>118</v>
      </c>
      <c r="Y272" s="183"/>
      <c r="Z272" s="76"/>
    </row>
    <row r="273" spans="1:26" ht="14.25" x14ac:dyDescent="0.25">
      <c r="A273" s="196"/>
      <c r="B273" s="175"/>
      <c r="C273" s="188"/>
      <c r="D273" s="188"/>
      <c r="E273" s="188"/>
      <c r="F273" s="199"/>
      <c r="G273" s="199"/>
      <c r="H273" s="188"/>
      <c r="I273" s="199"/>
      <c r="J273" s="178"/>
      <c r="K273" s="185"/>
      <c r="L273" s="86" t="s">
        <v>129</v>
      </c>
      <c r="M273" s="99" t="s">
        <v>118</v>
      </c>
      <c r="N273" s="193"/>
      <c r="O273" s="175"/>
      <c r="P273" s="175"/>
      <c r="Q273" s="36">
        <v>5</v>
      </c>
      <c r="R273" s="99"/>
      <c r="S273" s="44"/>
      <c r="T273" s="44"/>
      <c r="U273" s="178"/>
      <c r="V273" s="185"/>
      <c r="W273" s="86" t="s">
        <v>16</v>
      </c>
      <c r="X273" s="99" t="s">
        <v>118</v>
      </c>
      <c r="Y273" s="183"/>
      <c r="Z273" s="76"/>
    </row>
    <row r="274" spans="1:26" ht="14.25" x14ac:dyDescent="0.25">
      <c r="A274" s="196"/>
      <c r="B274" s="175"/>
      <c r="C274" s="188"/>
      <c r="D274" s="188"/>
      <c r="E274" s="188"/>
      <c r="F274" s="199"/>
      <c r="G274" s="199"/>
      <c r="H274" s="188"/>
      <c r="I274" s="199"/>
      <c r="J274" s="178"/>
      <c r="K274" s="185"/>
      <c r="L274" s="86" t="s">
        <v>159</v>
      </c>
      <c r="M274" s="99" t="s">
        <v>118</v>
      </c>
      <c r="N274" s="193"/>
      <c r="O274" s="175"/>
      <c r="P274" s="175"/>
      <c r="Q274" s="36">
        <v>6</v>
      </c>
      <c r="R274" s="99"/>
      <c r="S274" s="44"/>
      <c r="T274" s="44"/>
      <c r="U274" s="178"/>
      <c r="V274" s="185"/>
      <c r="W274" s="86" t="s">
        <v>17</v>
      </c>
      <c r="X274" s="99" t="s">
        <v>118</v>
      </c>
      <c r="Y274" s="183"/>
      <c r="Z274" s="76"/>
    </row>
    <row r="275" spans="1:26" thickBot="1" x14ac:dyDescent="0.3">
      <c r="A275" s="196"/>
      <c r="B275" s="175"/>
      <c r="C275" s="188"/>
      <c r="D275" s="188"/>
      <c r="E275" s="188"/>
      <c r="F275" s="199"/>
      <c r="G275" s="199"/>
      <c r="H275" s="188"/>
      <c r="I275" s="199"/>
      <c r="J275" s="178"/>
      <c r="K275" s="185"/>
      <c r="L275" s="86" t="s">
        <v>224</v>
      </c>
      <c r="M275" s="99" t="s">
        <v>118</v>
      </c>
      <c r="N275" s="193"/>
      <c r="O275" s="175"/>
      <c r="P275" s="175"/>
      <c r="Q275" s="36">
        <v>7</v>
      </c>
      <c r="R275" s="99"/>
      <c r="S275" s="44"/>
      <c r="T275" s="44"/>
      <c r="U275" s="178"/>
      <c r="V275" s="185"/>
      <c r="W275" s="86" t="s">
        <v>18</v>
      </c>
      <c r="X275" s="99" t="s">
        <v>118</v>
      </c>
      <c r="Y275" s="183"/>
      <c r="Z275" s="76"/>
    </row>
    <row r="276" spans="1:26" ht="14.25" x14ac:dyDescent="0.25">
      <c r="A276" s="196"/>
      <c r="B276" s="175"/>
      <c r="C276" s="188"/>
      <c r="D276" s="188"/>
      <c r="E276" s="188"/>
      <c r="F276" s="199"/>
      <c r="G276" s="199"/>
      <c r="H276" s="188"/>
      <c r="I276" s="199"/>
      <c r="J276" s="178"/>
      <c r="K276" s="185"/>
      <c r="L276" s="86" t="s">
        <v>265</v>
      </c>
      <c r="M276" s="99" t="s">
        <v>118</v>
      </c>
      <c r="N276" s="193"/>
      <c r="O276" s="175"/>
      <c r="P276" s="175"/>
      <c r="Q276" s="35">
        <v>8</v>
      </c>
      <c r="R276" s="99"/>
      <c r="S276" s="44"/>
      <c r="T276" s="44"/>
      <c r="U276" s="178"/>
      <c r="V276" s="185"/>
      <c r="W276" s="86"/>
      <c r="X276" s="99"/>
      <c r="Y276" s="183"/>
      <c r="Z276" s="76"/>
    </row>
    <row r="277" spans="1:26" ht="14.25" x14ac:dyDescent="0.25">
      <c r="A277" s="196"/>
      <c r="B277" s="175"/>
      <c r="C277" s="188"/>
      <c r="D277" s="188"/>
      <c r="E277" s="188"/>
      <c r="F277" s="199"/>
      <c r="G277" s="199"/>
      <c r="H277" s="188"/>
      <c r="I277" s="199"/>
      <c r="J277" s="178"/>
      <c r="K277" s="185"/>
      <c r="L277" s="86" t="s">
        <v>264</v>
      </c>
      <c r="M277" s="99" t="s">
        <v>118</v>
      </c>
      <c r="N277" s="193"/>
      <c r="O277" s="175"/>
      <c r="P277" s="175"/>
      <c r="Q277" s="36">
        <v>9</v>
      </c>
      <c r="R277" s="99"/>
      <c r="S277" s="44"/>
      <c r="T277" s="44"/>
      <c r="U277" s="178"/>
      <c r="V277" s="185"/>
      <c r="W277" s="86"/>
      <c r="X277" s="99"/>
      <c r="Y277" s="183"/>
      <c r="Z277" s="76"/>
    </row>
    <row r="278" spans="1:26" ht="14.25" x14ac:dyDescent="0.25">
      <c r="A278" s="196"/>
      <c r="B278" s="175"/>
      <c r="C278" s="188"/>
      <c r="D278" s="188"/>
      <c r="E278" s="188"/>
      <c r="F278" s="199"/>
      <c r="G278" s="199"/>
      <c r="H278" s="188"/>
      <c r="I278" s="199"/>
      <c r="J278" s="178"/>
      <c r="K278" s="185"/>
      <c r="L278" s="86" t="s">
        <v>130</v>
      </c>
      <c r="M278" s="99" t="s">
        <v>118</v>
      </c>
      <c r="N278" s="193"/>
      <c r="O278" s="175"/>
      <c r="P278" s="175"/>
      <c r="Q278" s="36">
        <v>10</v>
      </c>
      <c r="R278" s="99"/>
      <c r="S278" s="44"/>
      <c r="T278" s="44"/>
      <c r="U278" s="178"/>
      <c r="V278" s="185"/>
      <c r="W278" s="86"/>
      <c r="X278" s="99"/>
      <c r="Y278" s="183"/>
      <c r="Z278" s="76"/>
    </row>
    <row r="279" spans="1:26" ht="14.25" x14ac:dyDescent="0.25">
      <c r="A279" s="196"/>
      <c r="B279" s="175"/>
      <c r="C279" s="188"/>
      <c r="D279" s="188"/>
      <c r="E279" s="188"/>
      <c r="F279" s="199"/>
      <c r="G279" s="199"/>
      <c r="H279" s="188"/>
      <c r="I279" s="199"/>
      <c r="J279" s="178"/>
      <c r="K279" s="185"/>
      <c r="L279" s="86" t="s">
        <v>131</v>
      </c>
      <c r="M279" s="99" t="s">
        <v>118</v>
      </c>
      <c r="N279" s="193"/>
      <c r="O279" s="175"/>
      <c r="P279" s="175"/>
      <c r="Q279" s="36">
        <v>11</v>
      </c>
      <c r="R279" s="99"/>
      <c r="S279" s="44"/>
      <c r="T279" s="44"/>
      <c r="U279" s="178"/>
      <c r="V279" s="185"/>
      <c r="W279" s="86" t="s">
        <v>19</v>
      </c>
      <c r="X279" s="99" t="s">
        <v>118</v>
      </c>
      <c r="Y279" s="183"/>
      <c r="Z279" s="76"/>
    </row>
    <row r="280" spans="1:26" thickBot="1" x14ac:dyDescent="0.3">
      <c r="A280" s="197"/>
      <c r="B280" s="176"/>
      <c r="C280" s="189"/>
      <c r="D280" s="189"/>
      <c r="E280" s="189"/>
      <c r="F280" s="200"/>
      <c r="G280" s="200"/>
      <c r="H280" s="189"/>
      <c r="I280" s="200"/>
      <c r="J280" s="179"/>
      <c r="K280" s="186"/>
      <c r="L280" s="88" t="s">
        <v>258</v>
      </c>
      <c r="M280" s="100" t="s">
        <v>118</v>
      </c>
      <c r="N280" s="194"/>
      <c r="O280" s="176"/>
      <c r="P280" s="176"/>
      <c r="Q280" s="36">
        <v>12</v>
      </c>
      <c r="R280" s="100"/>
      <c r="S280" s="45"/>
      <c r="T280" s="45"/>
      <c r="U280" s="179"/>
      <c r="V280" s="186"/>
      <c r="W280" s="88" t="s">
        <v>20</v>
      </c>
      <c r="X280" s="100" t="s">
        <v>118</v>
      </c>
      <c r="Y280" s="184"/>
      <c r="Z280" s="76"/>
    </row>
    <row r="281" spans="1:26" ht="14.25" x14ac:dyDescent="0.25">
      <c r="A281" s="195">
        <v>24</v>
      </c>
      <c r="B281" s="174"/>
      <c r="C281" s="187"/>
      <c r="D281" s="187"/>
      <c r="E281" s="187"/>
      <c r="F281" s="198"/>
      <c r="G281" s="198"/>
      <c r="H281" s="187"/>
      <c r="I281" s="198"/>
      <c r="J281" s="177" t="s">
        <v>115</v>
      </c>
      <c r="K281" s="190" t="s">
        <v>116</v>
      </c>
      <c r="L281" s="191"/>
      <c r="M281" s="7" t="s">
        <v>117</v>
      </c>
      <c r="N281" s="192" t="s">
        <v>118</v>
      </c>
      <c r="O281" s="174"/>
      <c r="P281" s="174"/>
      <c r="Q281" s="35">
        <v>1</v>
      </c>
      <c r="R281" s="99"/>
      <c r="S281" s="43"/>
      <c r="T281" s="43"/>
      <c r="U281" s="177" t="s">
        <v>10</v>
      </c>
      <c r="V281" s="180" t="s">
        <v>8</v>
      </c>
      <c r="W281" s="181"/>
      <c r="X281" s="7" t="s">
        <v>117</v>
      </c>
      <c r="Y281" s="182" t="str">
        <f>IF(U281="Threat",IFERROR(VLOOKUP(X281&amp;MAX(VLOOKUP(X282,#REF!,3,FALSE),VLOOKUP(X283,#REF!,2,FALSE),VLOOKUP(X284,#REF!,2,FALSE),VLOOKUP(X285,#REF!,2,FALSE),VLOOKUP(X286,#REF!,2,FALSE),VLOOKUP(X287,#REF!,2,FALSE),VLOOKUP(X291,#REF!,2,FALSE),VLOOKUP(X292,#REF!,2,FALSE)),$A$1:$B$1,2,FALSE),"لا شيء"),IF(U281="Opportunity",IFERROR(VLOOKUP(X281&amp;MAX(VLOOKUP(X282,#REF!,5,FALSE),VLOOKUP(X283,#REF!,4,FALSE),VLOOKUP(X284,#REF!,2,FALSE),VLOOKUP(X285,#REF!,2,FALSE),VLOOKUP(X286,#REF!,2,FALSE),VLOOKUP(X287,#REF!,2,FALSE),VLOOKUP(X291,#REF!,2,FALSE),VLOOKUP(X292,#REF!,2,FALSE)),$A$1:$C$1,3,FALSE),"لا شيء"),"لا شيء"))</f>
        <v>لا شيء</v>
      </c>
      <c r="Z281" s="76"/>
    </row>
    <row r="282" spans="1:26" ht="14.25" x14ac:dyDescent="0.25">
      <c r="A282" s="196"/>
      <c r="B282" s="175"/>
      <c r="C282" s="188"/>
      <c r="D282" s="188"/>
      <c r="E282" s="188"/>
      <c r="F282" s="199"/>
      <c r="G282" s="199"/>
      <c r="H282" s="188"/>
      <c r="I282" s="199"/>
      <c r="J282" s="178"/>
      <c r="K282" s="185" t="s">
        <v>124</v>
      </c>
      <c r="L282" s="86" t="s">
        <v>125</v>
      </c>
      <c r="M282" s="99" t="s">
        <v>118</v>
      </c>
      <c r="N282" s="193"/>
      <c r="O282" s="175"/>
      <c r="P282" s="175"/>
      <c r="Q282" s="36">
        <v>2</v>
      </c>
      <c r="R282" s="99"/>
      <c r="S282" s="44"/>
      <c r="T282" s="44"/>
      <c r="U282" s="178"/>
      <c r="V282" s="185" t="s">
        <v>11</v>
      </c>
      <c r="W282" s="86" t="s">
        <v>12</v>
      </c>
      <c r="X282" s="99" t="s">
        <v>118</v>
      </c>
      <c r="Y282" s="183"/>
      <c r="Z282" s="76"/>
    </row>
    <row r="283" spans="1:26" ht="14.25" x14ac:dyDescent="0.25">
      <c r="A283" s="196"/>
      <c r="B283" s="175"/>
      <c r="C283" s="188"/>
      <c r="D283" s="188"/>
      <c r="E283" s="188"/>
      <c r="F283" s="199"/>
      <c r="G283" s="199"/>
      <c r="H283" s="188"/>
      <c r="I283" s="199"/>
      <c r="J283" s="178"/>
      <c r="K283" s="185"/>
      <c r="L283" s="86" t="s">
        <v>170</v>
      </c>
      <c r="M283" s="99" t="s">
        <v>118</v>
      </c>
      <c r="N283" s="193"/>
      <c r="O283" s="175"/>
      <c r="P283" s="175"/>
      <c r="Q283" s="36">
        <v>3</v>
      </c>
      <c r="R283" s="99"/>
      <c r="S283" s="44"/>
      <c r="T283" s="44"/>
      <c r="U283" s="178"/>
      <c r="V283" s="185"/>
      <c r="W283" s="86" t="s">
        <v>126</v>
      </c>
      <c r="X283" s="99" t="s">
        <v>118</v>
      </c>
      <c r="Y283" s="183"/>
      <c r="Z283" s="76"/>
    </row>
    <row r="284" spans="1:26" ht="14.25" x14ac:dyDescent="0.25">
      <c r="A284" s="196"/>
      <c r="B284" s="175"/>
      <c r="C284" s="188"/>
      <c r="D284" s="188"/>
      <c r="E284" s="188"/>
      <c r="F284" s="199"/>
      <c r="G284" s="199"/>
      <c r="H284" s="188"/>
      <c r="I284" s="199"/>
      <c r="J284" s="178"/>
      <c r="K284" s="185"/>
      <c r="L284" s="86" t="s">
        <v>128</v>
      </c>
      <c r="M284" s="99" t="s">
        <v>118</v>
      </c>
      <c r="N284" s="193"/>
      <c r="O284" s="175"/>
      <c r="P284" s="175"/>
      <c r="Q284" s="36">
        <v>4</v>
      </c>
      <c r="R284" s="99"/>
      <c r="S284" s="44"/>
      <c r="T284" s="44"/>
      <c r="U284" s="178"/>
      <c r="V284" s="185"/>
      <c r="W284" s="86" t="s">
        <v>170</v>
      </c>
      <c r="X284" s="99" t="s">
        <v>118</v>
      </c>
      <c r="Y284" s="183"/>
      <c r="Z284" s="76"/>
    </row>
    <row r="285" spans="1:26" ht="14.25" x14ac:dyDescent="0.25">
      <c r="A285" s="196"/>
      <c r="B285" s="175"/>
      <c r="C285" s="188"/>
      <c r="D285" s="188"/>
      <c r="E285" s="188"/>
      <c r="F285" s="199"/>
      <c r="G285" s="199"/>
      <c r="H285" s="188"/>
      <c r="I285" s="199"/>
      <c r="J285" s="178"/>
      <c r="K285" s="185"/>
      <c r="L285" s="86" t="s">
        <v>129</v>
      </c>
      <c r="M285" s="99" t="s">
        <v>118</v>
      </c>
      <c r="N285" s="193"/>
      <c r="O285" s="175"/>
      <c r="P285" s="175"/>
      <c r="Q285" s="36">
        <v>5</v>
      </c>
      <c r="R285" s="99"/>
      <c r="S285" s="44"/>
      <c r="T285" s="44"/>
      <c r="U285" s="178"/>
      <c r="V285" s="185"/>
      <c r="W285" s="86" t="s">
        <v>16</v>
      </c>
      <c r="X285" s="99" t="s">
        <v>118</v>
      </c>
      <c r="Y285" s="183"/>
      <c r="Z285" s="76"/>
    </row>
    <row r="286" spans="1:26" ht="14.25" x14ac:dyDescent="0.25">
      <c r="A286" s="196"/>
      <c r="B286" s="175"/>
      <c r="C286" s="188"/>
      <c r="D286" s="188"/>
      <c r="E286" s="188"/>
      <c r="F286" s="199"/>
      <c r="G286" s="199"/>
      <c r="H286" s="188"/>
      <c r="I286" s="199"/>
      <c r="J286" s="178"/>
      <c r="K286" s="185"/>
      <c r="L286" s="86" t="s">
        <v>159</v>
      </c>
      <c r="M286" s="99" t="s">
        <v>118</v>
      </c>
      <c r="N286" s="193"/>
      <c r="O286" s="175"/>
      <c r="P286" s="175"/>
      <c r="Q286" s="36">
        <v>6</v>
      </c>
      <c r="R286" s="99"/>
      <c r="S286" s="44"/>
      <c r="T286" s="44"/>
      <c r="U286" s="178"/>
      <c r="V286" s="185"/>
      <c r="W286" s="86" t="s">
        <v>17</v>
      </c>
      <c r="X286" s="99" t="s">
        <v>118</v>
      </c>
      <c r="Y286" s="183"/>
      <c r="Z286" s="76"/>
    </row>
    <row r="287" spans="1:26" thickBot="1" x14ac:dyDescent="0.3">
      <c r="A287" s="196"/>
      <c r="B287" s="175"/>
      <c r="C287" s="188"/>
      <c r="D287" s="188"/>
      <c r="E287" s="188"/>
      <c r="F287" s="199"/>
      <c r="G287" s="199"/>
      <c r="H287" s="188"/>
      <c r="I287" s="199"/>
      <c r="J287" s="178"/>
      <c r="K287" s="185"/>
      <c r="L287" s="86" t="s">
        <v>224</v>
      </c>
      <c r="M287" s="99" t="s">
        <v>118</v>
      </c>
      <c r="N287" s="193"/>
      <c r="O287" s="175"/>
      <c r="P287" s="175"/>
      <c r="Q287" s="36">
        <v>7</v>
      </c>
      <c r="R287" s="99"/>
      <c r="S287" s="44"/>
      <c r="T287" s="44"/>
      <c r="U287" s="178"/>
      <c r="V287" s="185"/>
      <c r="W287" s="86" t="s">
        <v>18</v>
      </c>
      <c r="X287" s="99" t="s">
        <v>118</v>
      </c>
      <c r="Y287" s="183"/>
      <c r="Z287" s="76"/>
    </row>
    <row r="288" spans="1:26" ht="14.25" x14ac:dyDescent="0.25">
      <c r="A288" s="196"/>
      <c r="B288" s="175"/>
      <c r="C288" s="188"/>
      <c r="D288" s="188"/>
      <c r="E288" s="188"/>
      <c r="F288" s="199"/>
      <c r="G288" s="199"/>
      <c r="H288" s="188"/>
      <c r="I288" s="199"/>
      <c r="J288" s="178"/>
      <c r="K288" s="185"/>
      <c r="L288" s="86" t="s">
        <v>265</v>
      </c>
      <c r="M288" s="99" t="s">
        <v>118</v>
      </c>
      <c r="N288" s="193"/>
      <c r="O288" s="175"/>
      <c r="P288" s="175"/>
      <c r="Q288" s="35">
        <v>8</v>
      </c>
      <c r="R288" s="99"/>
      <c r="S288" s="44"/>
      <c r="T288" s="44"/>
      <c r="U288" s="178"/>
      <c r="V288" s="185"/>
      <c r="W288" s="86"/>
      <c r="X288" s="99"/>
      <c r="Y288" s="183"/>
      <c r="Z288" s="76"/>
    </row>
    <row r="289" spans="1:26" ht="14.25" x14ac:dyDescent="0.25">
      <c r="A289" s="196"/>
      <c r="B289" s="175"/>
      <c r="C289" s="188"/>
      <c r="D289" s="188"/>
      <c r="E289" s="188"/>
      <c r="F289" s="199"/>
      <c r="G289" s="199"/>
      <c r="H289" s="188"/>
      <c r="I289" s="199"/>
      <c r="J289" s="178"/>
      <c r="K289" s="185"/>
      <c r="L289" s="86" t="s">
        <v>264</v>
      </c>
      <c r="M289" s="99" t="s">
        <v>118</v>
      </c>
      <c r="N289" s="193"/>
      <c r="O289" s="175"/>
      <c r="P289" s="175"/>
      <c r="Q289" s="36">
        <v>9</v>
      </c>
      <c r="R289" s="99"/>
      <c r="S289" s="44"/>
      <c r="T289" s="44"/>
      <c r="U289" s="178"/>
      <c r="V289" s="185"/>
      <c r="W289" s="86"/>
      <c r="X289" s="99"/>
      <c r="Y289" s="183"/>
      <c r="Z289" s="76"/>
    </row>
    <row r="290" spans="1:26" ht="14.25" x14ac:dyDescent="0.25">
      <c r="A290" s="196"/>
      <c r="B290" s="175"/>
      <c r="C290" s="188"/>
      <c r="D290" s="188"/>
      <c r="E290" s="188"/>
      <c r="F290" s="199"/>
      <c r="G290" s="199"/>
      <c r="H290" s="188"/>
      <c r="I290" s="199"/>
      <c r="J290" s="178"/>
      <c r="K290" s="185"/>
      <c r="L290" s="86" t="s">
        <v>130</v>
      </c>
      <c r="M290" s="99" t="s">
        <v>118</v>
      </c>
      <c r="N290" s="193"/>
      <c r="O290" s="175"/>
      <c r="P290" s="175"/>
      <c r="Q290" s="36">
        <v>10</v>
      </c>
      <c r="R290" s="99"/>
      <c r="S290" s="44"/>
      <c r="T290" s="44"/>
      <c r="U290" s="178"/>
      <c r="V290" s="185"/>
      <c r="W290" s="86"/>
      <c r="X290" s="99"/>
      <c r="Y290" s="183"/>
      <c r="Z290" s="76"/>
    </row>
    <row r="291" spans="1:26" ht="14.25" x14ac:dyDescent="0.25">
      <c r="A291" s="196"/>
      <c r="B291" s="175"/>
      <c r="C291" s="188"/>
      <c r="D291" s="188"/>
      <c r="E291" s="188"/>
      <c r="F291" s="199"/>
      <c r="G291" s="199"/>
      <c r="H291" s="188"/>
      <c r="I291" s="199"/>
      <c r="J291" s="178"/>
      <c r="K291" s="185"/>
      <c r="L291" s="86" t="s">
        <v>131</v>
      </c>
      <c r="M291" s="99" t="s">
        <v>118</v>
      </c>
      <c r="N291" s="193"/>
      <c r="O291" s="175"/>
      <c r="P291" s="175"/>
      <c r="Q291" s="36">
        <v>11</v>
      </c>
      <c r="R291" s="99"/>
      <c r="S291" s="44"/>
      <c r="T291" s="44"/>
      <c r="U291" s="178"/>
      <c r="V291" s="185"/>
      <c r="W291" s="86" t="s">
        <v>19</v>
      </c>
      <c r="X291" s="99" t="s">
        <v>118</v>
      </c>
      <c r="Y291" s="183"/>
      <c r="Z291" s="76"/>
    </row>
    <row r="292" spans="1:26" thickBot="1" x14ac:dyDescent="0.3">
      <c r="A292" s="197"/>
      <c r="B292" s="176"/>
      <c r="C292" s="189"/>
      <c r="D292" s="189"/>
      <c r="E292" s="189"/>
      <c r="F292" s="200"/>
      <c r="G292" s="200"/>
      <c r="H292" s="189"/>
      <c r="I292" s="200"/>
      <c r="J292" s="179"/>
      <c r="K292" s="186"/>
      <c r="L292" s="88" t="s">
        <v>258</v>
      </c>
      <c r="M292" s="100" t="s">
        <v>118</v>
      </c>
      <c r="N292" s="194"/>
      <c r="O292" s="176"/>
      <c r="P292" s="176"/>
      <c r="Q292" s="36">
        <v>12</v>
      </c>
      <c r="R292" s="100"/>
      <c r="S292" s="45"/>
      <c r="T292" s="45"/>
      <c r="U292" s="179"/>
      <c r="V292" s="186"/>
      <c r="W292" s="88" t="s">
        <v>20</v>
      </c>
      <c r="X292" s="100" t="s">
        <v>118</v>
      </c>
      <c r="Y292" s="184"/>
      <c r="Z292" s="76"/>
    </row>
    <row r="293" spans="1:26" ht="14.25" x14ac:dyDescent="0.25">
      <c r="A293" s="195">
        <v>25</v>
      </c>
      <c r="B293" s="226"/>
      <c r="C293" s="223"/>
      <c r="D293" s="223"/>
      <c r="E293" s="187"/>
      <c r="F293" s="220"/>
      <c r="G293" s="220"/>
      <c r="H293" s="223"/>
      <c r="I293" s="220"/>
      <c r="J293" s="177" t="s">
        <v>115</v>
      </c>
      <c r="K293" s="190" t="s">
        <v>116</v>
      </c>
      <c r="L293" s="191"/>
      <c r="M293" s="7" t="s">
        <v>117</v>
      </c>
      <c r="N293" s="192" t="s">
        <v>118</v>
      </c>
      <c r="O293" s="174"/>
      <c r="P293" s="174"/>
      <c r="Q293" s="35">
        <v>1</v>
      </c>
      <c r="R293" s="9"/>
      <c r="S293" s="40"/>
      <c r="T293" s="40"/>
      <c r="U293" s="177" t="s">
        <v>10</v>
      </c>
      <c r="V293" s="180" t="s">
        <v>8</v>
      </c>
      <c r="W293" s="181"/>
      <c r="X293" s="7" t="s">
        <v>117</v>
      </c>
      <c r="Y293" s="182" t="str">
        <f>IF(U293="Threat",IFERROR(VLOOKUP(X293&amp;MAX(VLOOKUP(X294,#REF!,3,FALSE),VLOOKUP(X295,#REF!,2,FALSE),VLOOKUP(X296,#REF!,2,FALSE),VLOOKUP(X297,#REF!,2,FALSE),VLOOKUP(X298,#REF!,2,FALSE),VLOOKUP(X299,#REF!,2,FALSE),VLOOKUP(X300,#REF!,2,FALSE),VLOOKUP(X301,#REF!,2,FALSE)),$A$1:$B$1,2,FALSE),"لا شيء"),IF(U293="Opportunity",IFERROR(VLOOKUP(X293&amp;MAX(VLOOKUP(X294,#REF!,5,FALSE),VLOOKUP(X295,#REF!,4,FALSE),VLOOKUP(X296,#REF!,2,FALSE),VLOOKUP(X297,#REF!,2,FALSE),VLOOKUP(X298,#REF!,2,FALSE),VLOOKUP(X299,#REF!,2,FALSE),VLOOKUP(X300,#REF!,2,FALSE),VLOOKUP(X301,#REF!,2,FALSE)),$A$1:$C$1,3,FALSE),"لا شيء"),"لا شيء"))</f>
        <v>لا شيء</v>
      </c>
      <c r="Z293" s="76"/>
    </row>
    <row r="294" spans="1:26" ht="14.25" x14ac:dyDescent="0.25">
      <c r="A294" s="196"/>
      <c r="B294" s="227"/>
      <c r="C294" s="224"/>
      <c r="D294" s="224"/>
      <c r="E294" s="188"/>
      <c r="F294" s="221"/>
      <c r="G294" s="221"/>
      <c r="H294" s="224"/>
      <c r="I294" s="221"/>
      <c r="J294" s="178"/>
      <c r="K294" s="185" t="s">
        <v>124</v>
      </c>
      <c r="L294" s="86" t="s">
        <v>125</v>
      </c>
      <c r="M294" s="9" t="s">
        <v>118</v>
      </c>
      <c r="N294" s="193"/>
      <c r="O294" s="175"/>
      <c r="P294" s="175"/>
      <c r="Q294" s="36">
        <v>2</v>
      </c>
      <c r="R294" s="9"/>
      <c r="S294" s="41"/>
      <c r="T294" s="41"/>
      <c r="U294" s="178"/>
      <c r="V294" s="185" t="s">
        <v>11</v>
      </c>
      <c r="W294" s="86" t="s">
        <v>12</v>
      </c>
      <c r="X294" s="9" t="s">
        <v>118</v>
      </c>
      <c r="Y294" s="183"/>
      <c r="Z294" s="76"/>
    </row>
    <row r="295" spans="1:26" ht="14.25" x14ac:dyDescent="0.25">
      <c r="A295" s="196"/>
      <c r="B295" s="227"/>
      <c r="C295" s="224"/>
      <c r="D295" s="224"/>
      <c r="E295" s="188"/>
      <c r="F295" s="221"/>
      <c r="G295" s="221"/>
      <c r="H295" s="224"/>
      <c r="I295" s="221"/>
      <c r="J295" s="178"/>
      <c r="K295" s="185"/>
      <c r="L295" s="86" t="s">
        <v>126</v>
      </c>
      <c r="M295" s="9" t="s">
        <v>118</v>
      </c>
      <c r="N295" s="193"/>
      <c r="O295" s="175"/>
      <c r="P295" s="175"/>
      <c r="Q295" s="36">
        <v>3</v>
      </c>
      <c r="R295" s="9"/>
      <c r="S295" s="41"/>
      <c r="T295" s="41"/>
      <c r="U295" s="178"/>
      <c r="V295" s="185"/>
      <c r="W295" s="86" t="s">
        <v>126</v>
      </c>
      <c r="X295" s="9" t="s">
        <v>118</v>
      </c>
      <c r="Y295" s="183"/>
      <c r="Z295" s="76"/>
    </row>
    <row r="296" spans="1:26" ht="14.25" x14ac:dyDescent="0.25">
      <c r="A296" s="196"/>
      <c r="B296" s="227"/>
      <c r="C296" s="224"/>
      <c r="D296" s="224"/>
      <c r="E296" s="188"/>
      <c r="F296" s="221"/>
      <c r="G296" s="221"/>
      <c r="H296" s="224"/>
      <c r="I296" s="221"/>
      <c r="J296" s="178"/>
      <c r="K296" s="185"/>
      <c r="L296" s="86" t="s">
        <v>170</v>
      </c>
      <c r="M296" s="9" t="s">
        <v>118</v>
      </c>
      <c r="N296" s="193"/>
      <c r="O296" s="175"/>
      <c r="P296" s="175"/>
      <c r="Q296" s="36">
        <v>4</v>
      </c>
      <c r="R296" s="9"/>
      <c r="S296" s="41"/>
      <c r="T296" s="41"/>
      <c r="U296" s="178"/>
      <c r="V296" s="185"/>
      <c r="W296" s="86" t="s">
        <v>170</v>
      </c>
      <c r="X296" s="9" t="s">
        <v>118</v>
      </c>
      <c r="Y296" s="183"/>
      <c r="Z296" s="76"/>
    </row>
    <row r="297" spans="1:26" ht="14.25" x14ac:dyDescent="0.25">
      <c r="A297" s="196"/>
      <c r="B297" s="227"/>
      <c r="C297" s="224"/>
      <c r="D297" s="224"/>
      <c r="E297" s="188"/>
      <c r="F297" s="221"/>
      <c r="G297" s="221"/>
      <c r="H297" s="224"/>
      <c r="I297" s="221"/>
      <c r="J297" s="178"/>
      <c r="K297" s="185"/>
      <c r="L297" s="86" t="s">
        <v>128</v>
      </c>
      <c r="M297" s="9" t="s">
        <v>118</v>
      </c>
      <c r="N297" s="193"/>
      <c r="O297" s="175"/>
      <c r="P297" s="175"/>
      <c r="Q297" s="36">
        <v>5</v>
      </c>
      <c r="R297" s="9"/>
      <c r="S297" s="41"/>
      <c r="T297" s="41"/>
      <c r="U297" s="178"/>
      <c r="V297" s="185"/>
      <c r="W297" s="86" t="s">
        <v>16</v>
      </c>
      <c r="X297" s="9" t="s">
        <v>118</v>
      </c>
      <c r="Y297" s="183"/>
      <c r="Z297" s="76"/>
    </row>
    <row r="298" spans="1:26" ht="14.25" x14ac:dyDescent="0.25">
      <c r="A298" s="196"/>
      <c r="B298" s="227"/>
      <c r="C298" s="224"/>
      <c r="D298" s="224"/>
      <c r="E298" s="188"/>
      <c r="F298" s="221"/>
      <c r="G298" s="221"/>
      <c r="H298" s="224"/>
      <c r="I298" s="221"/>
      <c r="J298" s="178"/>
      <c r="K298" s="185"/>
      <c r="L298" s="86" t="s">
        <v>129</v>
      </c>
      <c r="M298" s="9" t="s">
        <v>118</v>
      </c>
      <c r="N298" s="193"/>
      <c r="O298" s="175"/>
      <c r="P298" s="175"/>
      <c r="Q298" s="36">
        <v>6</v>
      </c>
      <c r="R298" s="9"/>
      <c r="S298" s="41"/>
      <c r="T298" s="41"/>
      <c r="U298" s="178"/>
      <c r="V298" s="185"/>
      <c r="W298" s="86" t="s">
        <v>17</v>
      </c>
      <c r="X298" s="9" t="s">
        <v>118</v>
      </c>
      <c r="Y298" s="183"/>
      <c r="Z298" s="76"/>
    </row>
    <row r="299" spans="1:26" ht="14.25" x14ac:dyDescent="0.25">
      <c r="A299" s="196"/>
      <c r="B299" s="227"/>
      <c r="C299" s="224"/>
      <c r="D299" s="224"/>
      <c r="E299" s="188"/>
      <c r="F299" s="221"/>
      <c r="G299" s="221"/>
      <c r="H299" s="224"/>
      <c r="I299" s="221"/>
      <c r="J299" s="178"/>
      <c r="K299" s="185"/>
      <c r="L299" s="86" t="s">
        <v>130</v>
      </c>
      <c r="M299" s="9" t="s">
        <v>118</v>
      </c>
      <c r="N299" s="193"/>
      <c r="O299" s="175"/>
      <c r="P299" s="175"/>
      <c r="Q299" s="36">
        <v>7</v>
      </c>
      <c r="R299" s="9"/>
      <c r="S299" s="41"/>
      <c r="T299" s="41"/>
      <c r="U299" s="178"/>
      <c r="V299" s="185"/>
      <c r="W299" s="86" t="s">
        <v>18</v>
      </c>
      <c r="X299" s="9" t="s">
        <v>118</v>
      </c>
      <c r="Y299" s="183"/>
      <c r="Z299" s="76"/>
    </row>
    <row r="300" spans="1:26" ht="14.25" x14ac:dyDescent="0.25">
      <c r="A300" s="196"/>
      <c r="B300" s="227"/>
      <c r="C300" s="224"/>
      <c r="D300" s="224"/>
      <c r="E300" s="188"/>
      <c r="F300" s="221"/>
      <c r="G300" s="221"/>
      <c r="H300" s="224"/>
      <c r="I300" s="221"/>
      <c r="J300" s="178"/>
      <c r="K300" s="185"/>
      <c r="L300" s="86" t="s">
        <v>131</v>
      </c>
      <c r="M300" s="9" t="s">
        <v>118</v>
      </c>
      <c r="N300" s="193"/>
      <c r="O300" s="175"/>
      <c r="P300" s="175"/>
      <c r="Q300" s="36">
        <v>8</v>
      </c>
      <c r="R300" s="9"/>
      <c r="S300" s="41"/>
      <c r="T300" s="41"/>
      <c r="U300" s="178"/>
      <c r="V300" s="185"/>
      <c r="W300" s="86" t="s">
        <v>19</v>
      </c>
      <c r="X300" s="9" t="s">
        <v>118</v>
      </c>
      <c r="Y300" s="183"/>
      <c r="Z300" s="76"/>
    </row>
    <row r="301" spans="1:26" thickBot="1" x14ac:dyDescent="0.3">
      <c r="A301" s="197"/>
      <c r="B301" s="228"/>
      <c r="C301" s="225"/>
      <c r="D301" s="225"/>
      <c r="E301" s="189"/>
      <c r="F301" s="222"/>
      <c r="G301" s="222"/>
      <c r="H301" s="225"/>
      <c r="I301" s="222"/>
      <c r="J301" s="179"/>
      <c r="K301" s="186"/>
      <c r="L301" s="88" t="s">
        <v>132</v>
      </c>
      <c r="M301" s="10" t="s">
        <v>118</v>
      </c>
      <c r="N301" s="194"/>
      <c r="O301" s="176"/>
      <c r="P301" s="176"/>
      <c r="Q301" s="89">
        <v>9</v>
      </c>
      <c r="R301" s="10"/>
      <c r="S301" s="42"/>
      <c r="T301" s="42"/>
      <c r="U301" s="179"/>
      <c r="V301" s="186"/>
      <c r="W301" s="88" t="s">
        <v>20</v>
      </c>
      <c r="X301" s="10" t="s">
        <v>118</v>
      </c>
      <c r="Y301" s="184"/>
      <c r="Z301" s="76"/>
    </row>
    <row r="302" spans="1:26" ht="14.25" customHeight="1" x14ac:dyDescent="0.25">
      <c r="A302" s="195">
        <v>26</v>
      </c>
      <c r="B302" s="174"/>
      <c r="C302" s="187"/>
      <c r="D302" s="187"/>
      <c r="E302" s="187"/>
      <c r="F302" s="198"/>
      <c r="G302" s="198"/>
      <c r="H302" s="187"/>
      <c r="I302" s="198"/>
      <c r="J302" s="177" t="s">
        <v>115</v>
      </c>
      <c r="K302" s="190" t="s">
        <v>116</v>
      </c>
      <c r="L302" s="191"/>
      <c r="M302" s="7" t="s">
        <v>117</v>
      </c>
      <c r="N302" s="192" t="s">
        <v>118</v>
      </c>
      <c r="O302" s="174"/>
      <c r="P302" s="174"/>
      <c r="Q302" s="35">
        <v>1</v>
      </c>
      <c r="R302" s="9"/>
      <c r="S302" s="40"/>
      <c r="T302" s="40"/>
      <c r="U302" s="177" t="s">
        <v>10</v>
      </c>
      <c r="V302" s="180" t="s">
        <v>8</v>
      </c>
      <c r="W302" s="181"/>
      <c r="X302" s="7" t="s">
        <v>117</v>
      </c>
      <c r="Y302" s="182" t="str">
        <f>IF(U302="Threat",IFERROR(VLOOKUP(X302&amp;MAX(VLOOKUP(X303,#REF!,3,FALSE),VLOOKUP(X304,#REF!,2,FALSE),VLOOKUP(X305,#REF!,2,FALSE),VLOOKUP(X306,#REF!,2,FALSE),VLOOKUP(X307,#REF!,2,FALSE),VLOOKUP(X308,#REF!,2,FALSE),VLOOKUP(X309,#REF!,2,FALSE),VLOOKUP(X310,#REF!,2,FALSE)),$A$1:$B$1,2,FALSE),"لا شيء"),IF(U302="Opportunity",IFERROR(VLOOKUP(X302&amp;MAX(VLOOKUP(X303,#REF!,5,FALSE),VLOOKUP(X304,#REF!,4,FALSE),VLOOKUP(X305,#REF!,2,FALSE),VLOOKUP(X306,#REF!,2,FALSE),VLOOKUP(X307,#REF!,2,FALSE),VLOOKUP(X308,#REF!,2,FALSE),VLOOKUP(X309,#REF!,2,FALSE),VLOOKUP(X310,#REF!,2,FALSE)),$A$1:$C$1,3,FALSE),"لا شيء"),"لا شيء"))</f>
        <v>لا شيء</v>
      </c>
      <c r="Z302" s="76"/>
    </row>
    <row r="303" spans="1:26" ht="14.25" customHeight="1" x14ac:dyDescent="0.25">
      <c r="A303" s="196"/>
      <c r="B303" s="175"/>
      <c r="C303" s="188"/>
      <c r="D303" s="188"/>
      <c r="E303" s="188"/>
      <c r="F303" s="199"/>
      <c r="G303" s="199"/>
      <c r="H303" s="188"/>
      <c r="I303" s="199"/>
      <c r="J303" s="178"/>
      <c r="K303" s="185" t="s">
        <v>124</v>
      </c>
      <c r="L303" s="86" t="s">
        <v>125</v>
      </c>
      <c r="M303" s="9" t="s">
        <v>118</v>
      </c>
      <c r="N303" s="193"/>
      <c r="O303" s="175"/>
      <c r="P303" s="175"/>
      <c r="Q303" s="36">
        <v>2</v>
      </c>
      <c r="R303" s="9"/>
      <c r="S303" s="41"/>
      <c r="T303" s="41"/>
      <c r="U303" s="178"/>
      <c r="V303" s="185" t="s">
        <v>11</v>
      </c>
      <c r="W303" s="86" t="s">
        <v>12</v>
      </c>
      <c r="X303" s="9" t="s">
        <v>118</v>
      </c>
      <c r="Y303" s="183"/>
      <c r="Z303" s="76"/>
    </row>
    <row r="304" spans="1:26" ht="14.25" customHeight="1" x14ac:dyDescent="0.25">
      <c r="A304" s="196"/>
      <c r="B304" s="175"/>
      <c r="C304" s="188"/>
      <c r="D304" s="188"/>
      <c r="E304" s="188"/>
      <c r="F304" s="199"/>
      <c r="G304" s="199"/>
      <c r="H304" s="188"/>
      <c r="I304" s="199"/>
      <c r="J304" s="178"/>
      <c r="K304" s="185"/>
      <c r="L304" s="86" t="s">
        <v>126</v>
      </c>
      <c r="M304" s="9" t="s">
        <v>118</v>
      </c>
      <c r="N304" s="193"/>
      <c r="O304" s="175"/>
      <c r="P304" s="175"/>
      <c r="Q304" s="36">
        <v>3</v>
      </c>
      <c r="R304" s="9"/>
      <c r="S304" s="41"/>
      <c r="T304" s="41"/>
      <c r="U304" s="178"/>
      <c r="V304" s="185"/>
      <c r="W304" s="86" t="s">
        <v>126</v>
      </c>
      <c r="X304" s="9" t="s">
        <v>118</v>
      </c>
      <c r="Y304" s="183"/>
      <c r="Z304" s="76"/>
    </row>
    <row r="305" spans="1:26" ht="14.25" customHeight="1" x14ac:dyDescent="0.25">
      <c r="A305" s="196"/>
      <c r="B305" s="175"/>
      <c r="C305" s="188"/>
      <c r="D305" s="188"/>
      <c r="E305" s="188"/>
      <c r="F305" s="199"/>
      <c r="G305" s="199"/>
      <c r="H305" s="188"/>
      <c r="I305" s="199"/>
      <c r="J305" s="178"/>
      <c r="K305" s="185"/>
      <c r="L305" s="86" t="s">
        <v>170</v>
      </c>
      <c r="M305" s="9" t="s">
        <v>118</v>
      </c>
      <c r="N305" s="193"/>
      <c r="O305" s="175"/>
      <c r="P305" s="175"/>
      <c r="Q305" s="36">
        <v>4</v>
      </c>
      <c r="R305" s="9"/>
      <c r="S305" s="41"/>
      <c r="T305" s="41"/>
      <c r="U305" s="178"/>
      <c r="V305" s="185"/>
      <c r="W305" s="86" t="s">
        <v>170</v>
      </c>
      <c r="X305" s="9" t="s">
        <v>118</v>
      </c>
      <c r="Y305" s="183"/>
      <c r="Z305" s="76"/>
    </row>
    <row r="306" spans="1:26" ht="14.25" customHeight="1" x14ac:dyDescent="0.25">
      <c r="A306" s="196"/>
      <c r="B306" s="175"/>
      <c r="C306" s="188"/>
      <c r="D306" s="188"/>
      <c r="E306" s="188"/>
      <c r="F306" s="199"/>
      <c r="G306" s="199"/>
      <c r="H306" s="188"/>
      <c r="I306" s="199"/>
      <c r="J306" s="178"/>
      <c r="K306" s="185"/>
      <c r="L306" s="86" t="s">
        <v>128</v>
      </c>
      <c r="M306" s="9" t="s">
        <v>118</v>
      </c>
      <c r="N306" s="193"/>
      <c r="O306" s="175"/>
      <c r="P306" s="175"/>
      <c r="Q306" s="36">
        <v>5</v>
      </c>
      <c r="R306" s="9"/>
      <c r="S306" s="41"/>
      <c r="T306" s="41"/>
      <c r="U306" s="178"/>
      <c r="V306" s="185"/>
      <c r="W306" s="86" t="s">
        <v>16</v>
      </c>
      <c r="X306" s="9" t="s">
        <v>118</v>
      </c>
      <c r="Y306" s="183"/>
      <c r="Z306" s="76"/>
    </row>
    <row r="307" spans="1:26" ht="14.25" customHeight="1" x14ac:dyDescent="0.25">
      <c r="A307" s="196"/>
      <c r="B307" s="175"/>
      <c r="C307" s="188"/>
      <c r="D307" s="188"/>
      <c r="E307" s="188"/>
      <c r="F307" s="199"/>
      <c r="G307" s="199"/>
      <c r="H307" s="188"/>
      <c r="I307" s="199"/>
      <c r="J307" s="178"/>
      <c r="K307" s="185"/>
      <c r="L307" s="86" t="s">
        <v>129</v>
      </c>
      <c r="M307" s="9" t="s">
        <v>118</v>
      </c>
      <c r="N307" s="193"/>
      <c r="O307" s="175"/>
      <c r="P307" s="175"/>
      <c r="Q307" s="36">
        <v>6</v>
      </c>
      <c r="R307" s="9"/>
      <c r="S307" s="41"/>
      <c r="T307" s="41"/>
      <c r="U307" s="178"/>
      <c r="V307" s="185"/>
      <c r="W307" s="86" t="s">
        <v>17</v>
      </c>
      <c r="X307" s="9" t="s">
        <v>118</v>
      </c>
      <c r="Y307" s="183"/>
      <c r="Z307" s="76"/>
    </row>
    <row r="308" spans="1:26" ht="14.25" customHeight="1" x14ac:dyDescent="0.25">
      <c r="A308" s="196"/>
      <c r="B308" s="175"/>
      <c r="C308" s="188"/>
      <c r="D308" s="188"/>
      <c r="E308" s="188"/>
      <c r="F308" s="199"/>
      <c r="G308" s="199"/>
      <c r="H308" s="188"/>
      <c r="I308" s="199"/>
      <c r="J308" s="178"/>
      <c r="K308" s="185"/>
      <c r="L308" s="86" t="s">
        <v>130</v>
      </c>
      <c r="M308" s="9" t="s">
        <v>118</v>
      </c>
      <c r="N308" s="193"/>
      <c r="O308" s="175"/>
      <c r="P308" s="175"/>
      <c r="Q308" s="36">
        <v>7</v>
      </c>
      <c r="R308" s="9"/>
      <c r="S308" s="41"/>
      <c r="T308" s="41"/>
      <c r="U308" s="178"/>
      <c r="V308" s="185"/>
      <c r="W308" s="86" t="s">
        <v>18</v>
      </c>
      <c r="X308" s="9" t="s">
        <v>118</v>
      </c>
      <c r="Y308" s="183"/>
      <c r="Z308" s="76"/>
    </row>
    <row r="309" spans="1:26" ht="14.25" customHeight="1" x14ac:dyDescent="0.25">
      <c r="A309" s="196"/>
      <c r="B309" s="175"/>
      <c r="C309" s="188"/>
      <c r="D309" s="188"/>
      <c r="E309" s="188"/>
      <c r="F309" s="199"/>
      <c r="G309" s="199"/>
      <c r="H309" s="188"/>
      <c r="I309" s="199"/>
      <c r="J309" s="178"/>
      <c r="K309" s="185"/>
      <c r="L309" s="86" t="s">
        <v>131</v>
      </c>
      <c r="M309" s="9" t="s">
        <v>118</v>
      </c>
      <c r="N309" s="193"/>
      <c r="O309" s="175"/>
      <c r="P309" s="175"/>
      <c r="Q309" s="36">
        <v>8</v>
      </c>
      <c r="R309" s="9"/>
      <c r="S309" s="41"/>
      <c r="T309" s="41"/>
      <c r="U309" s="178"/>
      <c r="V309" s="185"/>
      <c r="W309" s="86" t="s">
        <v>19</v>
      </c>
      <c r="X309" s="9" t="s">
        <v>118</v>
      </c>
      <c r="Y309" s="183"/>
      <c r="Z309" s="76"/>
    </row>
    <row r="310" spans="1:26" ht="15" customHeight="1" thickBot="1" x14ac:dyDescent="0.3">
      <c r="A310" s="197"/>
      <c r="B310" s="176"/>
      <c r="C310" s="189"/>
      <c r="D310" s="189"/>
      <c r="E310" s="189"/>
      <c r="F310" s="200"/>
      <c r="G310" s="200"/>
      <c r="H310" s="189"/>
      <c r="I310" s="200"/>
      <c r="J310" s="179"/>
      <c r="K310" s="186"/>
      <c r="L310" s="88" t="s">
        <v>132</v>
      </c>
      <c r="M310" s="10" t="s">
        <v>118</v>
      </c>
      <c r="N310" s="194"/>
      <c r="O310" s="176"/>
      <c r="P310" s="176"/>
      <c r="Q310" s="89">
        <v>9</v>
      </c>
      <c r="R310" s="10"/>
      <c r="S310" s="42"/>
      <c r="T310" s="42"/>
      <c r="U310" s="179"/>
      <c r="V310" s="186"/>
      <c r="W310" s="88" t="s">
        <v>20</v>
      </c>
      <c r="X310" s="10" t="s">
        <v>118</v>
      </c>
      <c r="Y310" s="184"/>
      <c r="Z310" s="76"/>
    </row>
    <row r="311" spans="1:26" ht="15" customHeight="1" thickBot="1" x14ac:dyDescent="0.3">
      <c r="A311" s="195">
        <f>A302+1</f>
        <v>27</v>
      </c>
      <c r="B311" s="174"/>
      <c r="C311" s="223"/>
      <c r="D311" s="187"/>
      <c r="E311" s="187"/>
      <c r="F311" s="220"/>
      <c r="G311" s="220"/>
      <c r="H311" s="187"/>
      <c r="I311" s="220"/>
      <c r="J311" s="177" t="s">
        <v>115</v>
      </c>
      <c r="K311" s="190" t="s">
        <v>116</v>
      </c>
      <c r="L311" s="191"/>
      <c r="M311" s="7" t="s">
        <v>117</v>
      </c>
      <c r="N311" s="192" t="s">
        <v>118</v>
      </c>
      <c r="O311" s="174"/>
      <c r="P311" s="174"/>
      <c r="Q311" s="35">
        <v>1</v>
      </c>
      <c r="R311" s="8"/>
      <c r="S311" s="40"/>
      <c r="T311" s="40"/>
      <c r="U311" s="177" t="s">
        <v>10</v>
      </c>
      <c r="V311" s="180" t="s">
        <v>8</v>
      </c>
      <c r="W311" s="181"/>
      <c r="X311" s="7" t="s">
        <v>117</v>
      </c>
      <c r="Y311" s="182" t="str">
        <f>IF(U311="Threat",IFERROR(VLOOKUP(X311&amp;MAX(VLOOKUP(X312,#REF!,3,FALSE),VLOOKUP(X313,#REF!,2,FALSE),VLOOKUP(X314,#REF!,2,FALSE),VLOOKUP(X315,#REF!,2,FALSE),VLOOKUP(X316,#REF!,2,FALSE),VLOOKUP(X317,#REF!,2,FALSE),VLOOKUP(X318,#REF!,2,FALSE),VLOOKUP(X319,#REF!,2,FALSE)),$A$1:$B$1,2,FALSE),"لا شيء"),IF(U311="Opportunity",IFERROR(VLOOKUP(X311&amp;MAX(VLOOKUP(X312,#REF!,5,FALSE),VLOOKUP(X313,#REF!,4,FALSE),VLOOKUP(X314,#REF!,2,FALSE),VLOOKUP(X315,#REF!,2,FALSE),VLOOKUP(X316,#REF!,2,FALSE),VLOOKUP(X317,#REF!,2,FALSE),VLOOKUP(X318,#REF!,2,FALSE),VLOOKUP(X319,#REF!,2,FALSE)),$A$1:$C$1,3,FALSE),"لا شيء"),"لا شيء"))</f>
        <v>لا شيء</v>
      </c>
      <c r="Z311" s="76"/>
    </row>
    <row r="312" spans="1:26" ht="14.25" customHeight="1" x14ac:dyDescent="0.25">
      <c r="A312" s="196"/>
      <c r="B312" s="175"/>
      <c r="C312" s="224"/>
      <c r="D312" s="188"/>
      <c r="E312" s="188"/>
      <c r="F312" s="221"/>
      <c r="G312" s="221"/>
      <c r="H312" s="188"/>
      <c r="I312" s="221"/>
      <c r="J312" s="178"/>
      <c r="K312" s="185" t="s">
        <v>124</v>
      </c>
      <c r="L312" s="86" t="s">
        <v>125</v>
      </c>
      <c r="M312" s="9" t="s">
        <v>118</v>
      </c>
      <c r="N312" s="193"/>
      <c r="O312" s="175"/>
      <c r="P312" s="175"/>
      <c r="Q312" s="36">
        <v>2</v>
      </c>
      <c r="R312" s="8"/>
      <c r="S312" s="41"/>
      <c r="T312" s="41"/>
      <c r="U312" s="178"/>
      <c r="V312" s="185" t="s">
        <v>11</v>
      </c>
      <c r="W312" s="86" t="s">
        <v>12</v>
      </c>
      <c r="X312" s="9" t="s">
        <v>118</v>
      </c>
      <c r="Y312" s="183"/>
      <c r="Z312" s="76"/>
    </row>
    <row r="313" spans="1:26" ht="14.25" customHeight="1" x14ac:dyDescent="0.25">
      <c r="A313" s="196"/>
      <c r="B313" s="175"/>
      <c r="C313" s="224"/>
      <c r="D313" s="188"/>
      <c r="E313" s="188"/>
      <c r="F313" s="221"/>
      <c r="G313" s="221"/>
      <c r="H313" s="188"/>
      <c r="I313" s="221"/>
      <c r="J313" s="178"/>
      <c r="K313" s="185"/>
      <c r="L313" s="86" t="s">
        <v>126</v>
      </c>
      <c r="M313" s="9" t="s">
        <v>118</v>
      </c>
      <c r="N313" s="193"/>
      <c r="O313" s="175"/>
      <c r="P313" s="175"/>
      <c r="Q313" s="36">
        <v>3</v>
      </c>
      <c r="R313" s="9"/>
      <c r="S313" s="41"/>
      <c r="T313" s="41"/>
      <c r="U313" s="178"/>
      <c r="V313" s="185"/>
      <c r="W313" s="86" t="s">
        <v>126</v>
      </c>
      <c r="X313" s="9" t="s">
        <v>118</v>
      </c>
      <c r="Y313" s="183"/>
      <c r="Z313" s="76"/>
    </row>
    <row r="314" spans="1:26" ht="14.25" customHeight="1" x14ac:dyDescent="0.25">
      <c r="A314" s="196"/>
      <c r="B314" s="175"/>
      <c r="C314" s="224"/>
      <c r="D314" s="188"/>
      <c r="E314" s="188"/>
      <c r="F314" s="221"/>
      <c r="G314" s="221"/>
      <c r="H314" s="188"/>
      <c r="I314" s="221"/>
      <c r="J314" s="178"/>
      <c r="K314" s="185"/>
      <c r="L314" s="86" t="s">
        <v>170</v>
      </c>
      <c r="M314" s="9" t="s">
        <v>118</v>
      </c>
      <c r="N314" s="193"/>
      <c r="O314" s="175"/>
      <c r="P314" s="175"/>
      <c r="Q314" s="36">
        <v>4</v>
      </c>
      <c r="R314" s="9"/>
      <c r="S314" s="41"/>
      <c r="T314" s="41"/>
      <c r="U314" s="178"/>
      <c r="V314" s="185"/>
      <c r="W314" s="86" t="s">
        <v>170</v>
      </c>
      <c r="X314" s="9" t="s">
        <v>118</v>
      </c>
      <c r="Y314" s="183"/>
      <c r="Z314" s="76"/>
    </row>
    <row r="315" spans="1:26" ht="14.25" customHeight="1" x14ac:dyDescent="0.25">
      <c r="A315" s="196"/>
      <c r="B315" s="175"/>
      <c r="C315" s="224"/>
      <c r="D315" s="188"/>
      <c r="E315" s="188"/>
      <c r="F315" s="221"/>
      <c r="G315" s="221"/>
      <c r="H315" s="188"/>
      <c r="I315" s="221"/>
      <c r="J315" s="178"/>
      <c r="K315" s="185"/>
      <c r="L315" s="86" t="s">
        <v>128</v>
      </c>
      <c r="M315" s="9" t="s">
        <v>118</v>
      </c>
      <c r="N315" s="193"/>
      <c r="O315" s="175"/>
      <c r="P315" s="175"/>
      <c r="Q315" s="36">
        <v>5</v>
      </c>
      <c r="R315" s="9"/>
      <c r="S315" s="41"/>
      <c r="T315" s="41"/>
      <c r="U315" s="178"/>
      <c r="V315" s="185"/>
      <c r="W315" s="86" t="s">
        <v>16</v>
      </c>
      <c r="X315" s="9" t="s">
        <v>118</v>
      </c>
      <c r="Y315" s="183"/>
      <c r="Z315" s="76"/>
    </row>
    <row r="316" spans="1:26" ht="14.25" customHeight="1" x14ac:dyDescent="0.25">
      <c r="A316" s="196"/>
      <c r="B316" s="175"/>
      <c r="C316" s="224"/>
      <c r="D316" s="188"/>
      <c r="E316" s="188"/>
      <c r="F316" s="221"/>
      <c r="G316" s="221"/>
      <c r="H316" s="188"/>
      <c r="I316" s="221"/>
      <c r="J316" s="178"/>
      <c r="K316" s="185"/>
      <c r="L316" s="86" t="s">
        <v>129</v>
      </c>
      <c r="M316" s="9" t="s">
        <v>118</v>
      </c>
      <c r="N316" s="193"/>
      <c r="O316" s="175"/>
      <c r="P316" s="175"/>
      <c r="Q316" s="36">
        <v>6</v>
      </c>
      <c r="R316" s="9"/>
      <c r="S316" s="41"/>
      <c r="T316" s="41"/>
      <c r="U316" s="178"/>
      <c r="V316" s="185"/>
      <c r="W316" s="86" t="s">
        <v>17</v>
      </c>
      <c r="X316" s="9" t="s">
        <v>118</v>
      </c>
      <c r="Y316" s="183"/>
      <c r="Z316" s="76"/>
    </row>
    <row r="317" spans="1:26" ht="14.25" customHeight="1" x14ac:dyDescent="0.25">
      <c r="A317" s="196"/>
      <c r="B317" s="175"/>
      <c r="C317" s="224"/>
      <c r="D317" s="188"/>
      <c r="E317" s="188"/>
      <c r="F317" s="221"/>
      <c r="G317" s="221"/>
      <c r="H317" s="188"/>
      <c r="I317" s="221"/>
      <c r="J317" s="178"/>
      <c r="K317" s="185"/>
      <c r="L317" s="86" t="s">
        <v>130</v>
      </c>
      <c r="M317" s="9" t="s">
        <v>118</v>
      </c>
      <c r="N317" s="193"/>
      <c r="O317" s="175"/>
      <c r="P317" s="175"/>
      <c r="Q317" s="36">
        <v>7</v>
      </c>
      <c r="R317" s="9"/>
      <c r="S317" s="41"/>
      <c r="T317" s="41"/>
      <c r="U317" s="178"/>
      <c r="V317" s="185"/>
      <c r="W317" s="86" t="s">
        <v>18</v>
      </c>
      <c r="X317" s="9" t="s">
        <v>118</v>
      </c>
      <c r="Y317" s="183"/>
      <c r="Z317" s="76"/>
    </row>
    <row r="318" spans="1:26" ht="14.25" customHeight="1" x14ac:dyDescent="0.25">
      <c r="A318" s="196"/>
      <c r="B318" s="175"/>
      <c r="C318" s="224"/>
      <c r="D318" s="188"/>
      <c r="E318" s="188"/>
      <c r="F318" s="221"/>
      <c r="G318" s="221"/>
      <c r="H318" s="188"/>
      <c r="I318" s="221"/>
      <c r="J318" s="178"/>
      <c r="K318" s="185"/>
      <c r="L318" s="86" t="s">
        <v>131</v>
      </c>
      <c r="M318" s="9" t="s">
        <v>118</v>
      </c>
      <c r="N318" s="193"/>
      <c r="O318" s="175"/>
      <c r="P318" s="175"/>
      <c r="Q318" s="36">
        <v>8</v>
      </c>
      <c r="R318" s="9"/>
      <c r="S318" s="41"/>
      <c r="T318" s="41"/>
      <c r="U318" s="178"/>
      <c r="V318" s="185"/>
      <c r="W318" s="86" t="s">
        <v>19</v>
      </c>
      <c r="X318" s="9" t="s">
        <v>118</v>
      </c>
      <c r="Y318" s="183"/>
      <c r="Z318" s="76"/>
    </row>
    <row r="319" spans="1:26" ht="15" customHeight="1" thickBot="1" x14ac:dyDescent="0.3">
      <c r="A319" s="197"/>
      <c r="B319" s="176"/>
      <c r="C319" s="225"/>
      <c r="D319" s="189"/>
      <c r="E319" s="189"/>
      <c r="F319" s="222"/>
      <c r="G319" s="222"/>
      <c r="H319" s="189"/>
      <c r="I319" s="222"/>
      <c r="J319" s="202"/>
      <c r="K319" s="205"/>
      <c r="L319" s="90" t="s">
        <v>132</v>
      </c>
      <c r="M319" s="91" t="s">
        <v>118</v>
      </c>
      <c r="N319" s="194"/>
      <c r="O319" s="175"/>
      <c r="P319" s="175"/>
      <c r="Q319" s="92">
        <v>9</v>
      </c>
      <c r="R319" s="91"/>
      <c r="S319" s="93"/>
      <c r="T319" s="93"/>
      <c r="U319" s="202"/>
      <c r="V319" s="205"/>
      <c r="W319" s="90" t="s">
        <v>20</v>
      </c>
      <c r="X319" s="91" t="s">
        <v>118</v>
      </c>
      <c r="Y319" s="184"/>
      <c r="Z319" s="76"/>
    </row>
    <row r="320" spans="1:26" s="94" customFormat="1" ht="14.25" customHeight="1" x14ac:dyDescent="0.25">
      <c r="A320" s="195">
        <f>A311+1</f>
        <v>28</v>
      </c>
      <c r="B320" s="174"/>
      <c r="C320" s="187"/>
      <c r="D320" s="187"/>
      <c r="E320" s="187"/>
      <c r="F320" s="198"/>
      <c r="G320" s="198"/>
      <c r="H320" s="187"/>
      <c r="I320" s="198"/>
      <c r="J320" s="177" t="s">
        <v>115</v>
      </c>
      <c r="K320" s="219" t="s">
        <v>116</v>
      </c>
      <c r="L320" s="219"/>
      <c r="M320" s="7" t="s">
        <v>117</v>
      </c>
      <c r="N320" s="192" t="s">
        <v>118</v>
      </c>
      <c r="O320" s="187"/>
      <c r="P320" s="187"/>
      <c r="Q320" s="35">
        <v>1</v>
      </c>
      <c r="R320" s="8"/>
      <c r="S320" s="40"/>
      <c r="T320" s="40"/>
      <c r="U320" s="177" t="s">
        <v>10</v>
      </c>
      <c r="V320" s="218" t="s">
        <v>8</v>
      </c>
      <c r="W320" s="218"/>
      <c r="X320" s="7" t="s">
        <v>117</v>
      </c>
      <c r="Y320" s="182" t="str">
        <f>IF(U320="Threat",IFERROR(VLOOKUP(X320&amp;MAX(VLOOKUP(X321,#REF!,3,FALSE),VLOOKUP(X322,#REF!,2,FALSE),VLOOKUP(X323,#REF!,2,FALSE),VLOOKUP(X324,#REF!,2,FALSE),VLOOKUP(X325,#REF!,2,FALSE),VLOOKUP(X326,#REF!,2,FALSE),VLOOKUP(X327,#REF!,2,FALSE),VLOOKUP(X328,#REF!,2,FALSE)),$A$1:$B$1,2,FALSE),"لا شيء"),IF(U320="Opportunity",IFERROR(VLOOKUP(X320&amp;MAX(VLOOKUP(X321,#REF!,5,FALSE),VLOOKUP(X322,#REF!,4,FALSE),VLOOKUP(X323,#REF!,2,FALSE),VLOOKUP(X324,#REF!,2,FALSE),VLOOKUP(X325,#REF!,2,FALSE),VLOOKUP(X326,#REF!,2,FALSE),VLOOKUP(X327,#REF!,2,FALSE),VLOOKUP(X328,#REF!,2,FALSE)),$A$1:$C$1,3,FALSE),"لا شيء"),"لا شيء"))</f>
        <v>لا شيء</v>
      </c>
    </row>
    <row r="321" spans="1:26" s="94" customFormat="1" ht="14.25" customHeight="1" x14ac:dyDescent="0.25">
      <c r="A321" s="196"/>
      <c r="B321" s="175"/>
      <c r="C321" s="188"/>
      <c r="D321" s="188"/>
      <c r="E321" s="188"/>
      <c r="F321" s="199"/>
      <c r="G321" s="199"/>
      <c r="H321" s="188"/>
      <c r="I321" s="199"/>
      <c r="J321" s="178"/>
      <c r="K321" s="185" t="s">
        <v>124</v>
      </c>
      <c r="L321" s="86" t="s">
        <v>125</v>
      </c>
      <c r="M321" s="9" t="s">
        <v>118</v>
      </c>
      <c r="N321" s="193"/>
      <c r="O321" s="188"/>
      <c r="P321" s="188"/>
      <c r="Q321" s="36">
        <v>2</v>
      </c>
      <c r="R321" s="9"/>
      <c r="S321" s="41"/>
      <c r="T321" s="41"/>
      <c r="U321" s="178"/>
      <c r="V321" s="185" t="s">
        <v>11</v>
      </c>
      <c r="W321" s="86" t="s">
        <v>12</v>
      </c>
      <c r="X321" s="9" t="s">
        <v>118</v>
      </c>
      <c r="Y321" s="183"/>
    </row>
    <row r="322" spans="1:26" s="94" customFormat="1" ht="14.25" customHeight="1" x14ac:dyDescent="0.25">
      <c r="A322" s="196"/>
      <c r="B322" s="175"/>
      <c r="C322" s="188"/>
      <c r="D322" s="188"/>
      <c r="E322" s="188"/>
      <c r="F322" s="199"/>
      <c r="G322" s="199"/>
      <c r="H322" s="188"/>
      <c r="I322" s="199"/>
      <c r="J322" s="178"/>
      <c r="K322" s="185"/>
      <c r="L322" s="86" t="s">
        <v>126</v>
      </c>
      <c r="M322" s="9" t="s">
        <v>118</v>
      </c>
      <c r="N322" s="193"/>
      <c r="O322" s="188"/>
      <c r="P322" s="188"/>
      <c r="Q322" s="36">
        <v>3</v>
      </c>
      <c r="R322" s="9"/>
      <c r="S322" s="41"/>
      <c r="T322" s="41"/>
      <c r="U322" s="178"/>
      <c r="V322" s="185"/>
      <c r="W322" s="86" t="s">
        <v>126</v>
      </c>
      <c r="X322" s="9" t="s">
        <v>118</v>
      </c>
      <c r="Y322" s="183"/>
    </row>
    <row r="323" spans="1:26" s="94" customFormat="1" ht="14.25" customHeight="1" x14ac:dyDescent="0.25">
      <c r="A323" s="196"/>
      <c r="B323" s="175"/>
      <c r="C323" s="188"/>
      <c r="D323" s="188"/>
      <c r="E323" s="188"/>
      <c r="F323" s="199"/>
      <c r="G323" s="199"/>
      <c r="H323" s="188"/>
      <c r="I323" s="199"/>
      <c r="J323" s="178"/>
      <c r="K323" s="185"/>
      <c r="L323" s="86" t="s">
        <v>170</v>
      </c>
      <c r="M323" s="9" t="s">
        <v>118</v>
      </c>
      <c r="N323" s="193"/>
      <c r="O323" s="188"/>
      <c r="P323" s="188"/>
      <c r="Q323" s="36">
        <v>4</v>
      </c>
      <c r="R323" s="9"/>
      <c r="S323" s="41"/>
      <c r="T323" s="41"/>
      <c r="U323" s="178"/>
      <c r="V323" s="185"/>
      <c r="W323" s="86" t="s">
        <v>170</v>
      </c>
      <c r="X323" s="9" t="s">
        <v>118</v>
      </c>
      <c r="Y323" s="183"/>
    </row>
    <row r="324" spans="1:26" s="94" customFormat="1" ht="14.25" customHeight="1" x14ac:dyDescent="0.25">
      <c r="A324" s="196"/>
      <c r="B324" s="175"/>
      <c r="C324" s="188"/>
      <c r="D324" s="188"/>
      <c r="E324" s="188"/>
      <c r="F324" s="199"/>
      <c r="G324" s="199"/>
      <c r="H324" s="188"/>
      <c r="I324" s="199"/>
      <c r="J324" s="178"/>
      <c r="K324" s="185"/>
      <c r="L324" s="86" t="s">
        <v>128</v>
      </c>
      <c r="M324" s="9" t="s">
        <v>118</v>
      </c>
      <c r="N324" s="193"/>
      <c r="O324" s="188"/>
      <c r="P324" s="188"/>
      <c r="Q324" s="36">
        <v>5</v>
      </c>
      <c r="R324" s="9"/>
      <c r="S324" s="41"/>
      <c r="T324" s="41"/>
      <c r="U324" s="178"/>
      <c r="V324" s="185"/>
      <c r="W324" s="86" t="s">
        <v>16</v>
      </c>
      <c r="X324" s="9" t="s">
        <v>118</v>
      </c>
      <c r="Y324" s="183"/>
    </row>
    <row r="325" spans="1:26" s="94" customFormat="1" ht="14.25" customHeight="1" x14ac:dyDescent="0.25">
      <c r="A325" s="196"/>
      <c r="B325" s="175"/>
      <c r="C325" s="188"/>
      <c r="D325" s="188"/>
      <c r="E325" s="188"/>
      <c r="F325" s="199"/>
      <c r="G325" s="199"/>
      <c r="H325" s="188"/>
      <c r="I325" s="199"/>
      <c r="J325" s="178"/>
      <c r="K325" s="185"/>
      <c r="L325" s="86" t="s">
        <v>129</v>
      </c>
      <c r="M325" s="9" t="s">
        <v>118</v>
      </c>
      <c r="N325" s="193"/>
      <c r="O325" s="188"/>
      <c r="P325" s="188"/>
      <c r="Q325" s="36">
        <v>6</v>
      </c>
      <c r="R325" s="9"/>
      <c r="S325" s="41"/>
      <c r="T325" s="41"/>
      <c r="U325" s="178"/>
      <c r="V325" s="185"/>
      <c r="W325" s="86" t="s">
        <v>17</v>
      </c>
      <c r="X325" s="9" t="s">
        <v>118</v>
      </c>
      <c r="Y325" s="183"/>
    </row>
    <row r="326" spans="1:26" s="94" customFormat="1" ht="14.25" customHeight="1" x14ac:dyDescent="0.25">
      <c r="A326" s="196"/>
      <c r="B326" s="175"/>
      <c r="C326" s="188"/>
      <c r="D326" s="188"/>
      <c r="E326" s="188"/>
      <c r="F326" s="199"/>
      <c r="G326" s="199"/>
      <c r="H326" s="188"/>
      <c r="I326" s="199"/>
      <c r="J326" s="178"/>
      <c r="K326" s="185"/>
      <c r="L326" s="86" t="s">
        <v>130</v>
      </c>
      <c r="M326" s="9" t="s">
        <v>118</v>
      </c>
      <c r="N326" s="193"/>
      <c r="O326" s="188"/>
      <c r="P326" s="188"/>
      <c r="Q326" s="36">
        <v>7</v>
      </c>
      <c r="R326" s="9"/>
      <c r="S326" s="41"/>
      <c r="T326" s="41"/>
      <c r="U326" s="178"/>
      <c r="V326" s="185"/>
      <c r="W326" s="86" t="s">
        <v>18</v>
      </c>
      <c r="X326" s="9" t="s">
        <v>118</v>
      </c>
      <c r="Y326" s="183"/>
    </row>
    <row r="327" spans="1:26" s="94" customFormat="1" ht="14.25" customHeight="1" x14ac:dyDescent="0.25">
      <c r="A327" s="196"/>
      <c r="B327" s="175"/>
      <c r="C327" s="188"/>
      <c r="D327" s="188"/>
      <c r="E327" s="188"/>
      <c r="F327" s="199"/>
      <c r="G327" s="199"/>
      <c r="H327" s="188"/>
      <c r="I327" s="199"/>
      <c r="J327" s="178"/>
      <c r="K327" s="185"/>
      <c r="L327" s="86" t="s">
        <v>131</v>
      </c>
      <c r="M327" s="9" t="s">
        <v>118</v>
      </c>
      <c r="N327" s="193"/>
      <c r="O327" s="188"/>
      <c r="P327" s="188"/>
      <c r="Q327" s="36">
        <v>8</v>
      </c>
      <c r="R327" s="9"/>
      <c r="S327" s="41"/>
      <c r="T327" s="41"/>
      <c r="U327" s="178"/>
      <c r="V327" s="185"/>
      <c r="W327" s="86" t="s">
        <v>19</v>
      </c>
      <c r="X327" s="9" t="s">
        <v>118</v>
      </c>
      <c r="Y327" s="183"/>
    </row>
    <row r="328" spans="1:26" s="94" customFormat="1" ht="15" customHeight="1" thickBot="1" x14ac:dyDescent="0.3">
      <c r="A328" s="197"/>
      <c r="B328" s="176"/>
      <c r="C328" s="189"/>
      <c r="D328" s="189"/>
      <c r="E328" s="189"/>
      <c r="F328" s="200"/>
      <c r="G328" s="200"/>
      <c r="H328" s="189"/>
      <c r="I328" s="200"/>
      <c r="J328" s="179"/>
      <c r="K328" s="186"/>
      <c r="L328" s="88" t="s">
        <v>132</v>
      </c>
      <c r="M328" s="10" t="s">
        <v>118</v>
      </c>
      <c r="N328" s="194"/>
      <c r="O328" s="189"/>
      <c r="P328" s="189"/>
      <c r="Q328" s="89">
        <v>9</v>
      </c>
      <c r="R328" s="10"/>
      <c r="S328" s="42"/>
      <c r="T328" s="42"/>
      <c r="U328" s="179"/>
      <c r="V328" s="186"/>
      <c r="W328" s="88" t="s">
        <v>20</v>
      </c>
      <c r="X328" s="10" t="s">
        <v>118</v>
      </c>
      <c r="Y328" s="184"/>
    </row>
    <row r="329" spans="1:26" ht="30.75" customHeight="1" x14ac:dyDescent="0.25">
      <c r="A329" s="195">
        <f>A320+1</f>
        <v>29</v>
      </c>
      <c r="B329" s="174"/>
      <c r="C329" s="174"/>
      <c r="D329" s="187"/>
      <c r="E329" s="187"/>
      <c r="F329" s="215"/>
      <c r="G329" s="215"/>
      <c r="H329" s="187"/>
      <c r="I329" s="215"/>
      <c r="J329" s="201" t="s">
        <v>115</v>
      </c>
      <c r="K329" s="208" t="s">
        <v>116</v>
      </c>
      <c r="L329" s="209"/>
      <c r="M329" s="95" t="s">
        <v>117</v>
      </c>
      <c r="N329" s="192" t="s">
        <v>118</v>
      </c>
      <c r="O329" s="175"/>
      <c r="P329" s="175"/>
      <c r="Q329" s="96">
        <v>1</v>
      </c>
      <c r="R329" s="97"/>
      <c r="S329" s="98"/>
      <c r="T329" s="98"/>
      <c r="U329" s="201" t="s">
        <v>10</v>
      </c>
      <c r="V329" s="203" t="s">
        <v>8</v>
      </c>
      <c r="W329" s="204"/>
      <c r="X329" s="95" t="s">
        <v>117</v>
      </c>
      <c r="Y329" s="182" t="str">
        <f>IF(U329="Threat",IFERROR(VLOOKUP(X329&amp;MAX(VLOOKUP(X330,#REF!,3,FALSE),VLOOKUP(X331,#REF!,2,FALSE),VLOOKUP(X332,#REF!,2,FALSE),VLOOKUP(X333,#REF!,2,FALSE),VLOOKUP(X334,#REF!,2,FALSE),VLOOKUP(X335,#REF!,2,FALSE),VLOOKUP(X336,#REF!,2,FALSE),VLOOKUP(X337,#REF!,2,FALSE)),$A$1:$B$1,2,FALSE),"لا شيء"),IF(U329="Opportunity",IFERROR(VLOOKUP(X329&amp;MAX(VLOOKUP(X330,#REF!,5,FALSE),VLOOKUP(X331,#REF!,4,FALSE),VLOOKUP(X332,#REF!,2,FALSE),VLOOKUP(X333,#REF!,2,FALSE),VLOOKUP(X334,#REF!,2,FALSE),VLOOKUP(X335,#REF!,2,FALSE),VLOOKUP(X336,#REF!,2,FALSE),VLOOKUP(X337,#REF!,2,FALSE)),$A$1:$C$1,3,FALSE),"لا شيء"),"لا شيء"))</f>
        <v>لا شيء</v>
      </c>
      <c r="Z329" s="76"/>
    </row>
    <row r="330" spans="1:26" ht="14.25" customHeight="1" x14ac:dyDescent="0.25">
      <c r="A330" s="196"/>
      <c r="B330" s="175"/>
      <c r="C330" s="175"/>
      <c r="D330" s="188"/>
      <c r="E330" s="188"/>
      <c r="F330" s="216"/>
      <c r="G330" s="216"/>
      <c r="H330" s="188"/>
      <c r="I330" s="216"/>
      <c r="J330" s="178"/>
      <c r="K330" s="185" t="s">
        <v>124</v>
      </c>
      <c r="L330" s="86" t="s">
        <v>125</v>
      </c>
      <c r="M330" s="9" t="s">
        <v>118</v>
      </c>
      <c r="N330" s="193"/>
      <c r="O330" s="175"/>
      <c r="P330" s="175"/>
      <c r="Q330" s="36">
        <v>2</v>
      </c>
      <c r="R330" s="9"/>
      <c r="S330" s="41"/>
      <c r="T330" s="41"/>
      <c r="U330" s="178"/>
      <c r="V330" s="185" t="s">
        <v>11</v>
      </c>
      <c r="W330" s="86" t="s">
        <v>12</v>
      </c>
      <c r="X330" s="9" t="s">
        <v>118</v>
      </c>
      <c r="Y330" s="183"/>
      <c r="Z330" s="76"/>
    </row>
    <row r="331" spans="1:26" ht="14.25" customHeight="1" x14ac:dyDescent="0.25">
      <c r="A331" s="196"/>
      <c r="B331" s="175"/>
      <c r="C331" s="175"/>
      <c r="D331" s="188"/>
      <c r="E331" s="188"/>
      <c r="F331" s="216"/>
      <c r="G331" s="216"/>
      <c r="H331" s="188"/>
      <c r="I331" s="216"/>
      <c r="J331" s="178"/>
      <c r="K331" s="185"/>
      <c r="L331" s="86" t="s">
        <v>126</v>
      </c>
      <c r="M331" s="9" t="s">
        <v>118</v>
      </c>
      <c r="N331" s="193"/>
      <c r="O331" s="175"/>
      <c r="P331" s="175"/>
      <c r="Q331" s="36">
        <v>3</v>
      </c>
      <c r="R331" s="9"/>
      <c r="S331" s="41"/>
      <c r="T331" s="41"/>
      <c r="U331" s="178"/>
      <c r="V331" s="185"/>
      <c r="W331" s="86" t="s">
        <v>126</v>
      </c>
      <c r="X331" s="9" t="s">
        <v>118</v>
      </c>
      <c r="Y331" s="183"/>
      <c r="Z331" s="76"/>
    </row>
    <row r="332" spans="1:26" ht="14.25" customHeight="1" x14ac:dyDescent="0.25">
      <c r="A332" s="196"/>
      <c r="B332" s="175"/>
      <c r="C332" s="175"/>
      <c r="D332" s="188"/>
      <c r="E332" s="188"/>
      <c r="F332" s="216"/>
      <c r="G332" s="216"/>
      <c r="H332" s="188"/>
      <c r="I332" s="216"/>
      <c r="J332" s="178"/>
      <c r="K332" s="185"/>
      <c r="L332" s="86" t="s">
        <v>170</v>
      </c>
      <c r="M332" s="9" t="s">
        <v>118</v>
      </c>
      <c r="N332" s="193"/>
      <c r="O332" s="175"/>
      <c r="P332" s="175"/>
      <c r="Q332" s="36">
        <v>4</v>
      </c>
      <c r="R332" s="9"/>
      <c r="S332" s="41"/>
      <c r="T332" s="41"/>
      <c r="U332" s="178"/>
      <c r="V332" s="185"/>
      <c r="W332" s="86" t="s">
        <v>170</v>
      </c>
      <c r="X332" s="9" t="s">
        <v>118</v>
      </c>
      <c r="Y332" s="183"/>
      <c r="Z332" s="76"/>
    </row>
    <row r="333" spans="1:26" ht="14.25" customHeight="1" x14ac:dyDescent="0.25">
      <c r="A333" s="196"/>
      <c r="B333" s="175"/>
      <c r="C333" s="175"/>
      <c r="D333" s="188"/>
      <c r="E333" s="188"/>
      <c r="F333" s="216"/>
      <c r="G333" s="216"/>
      <c r="H333" s="188"/>
      <c r="I333" s="216"/>
      <c r="J333" s="178"/>
      <c r="K333" s="185"/>
      <c r="L333" s="86" t="s">
        <v>128</v>
      </c>
      <c r="M333" s="9" t="s">
        <v>118</v>
      </c>
      <c r="N333" s="193"/>
      <c r="O333" s="175"/>
      <c r="P333" s="175"/>
      <c r="Q333" s="36">
        <v>5</v>
      </c>
      <c r="R333" s="9"/>
      <c r="S333" s="41"/>
      <c r="T333" s="41"/>
      <c r="U333" s="178"/>
      <c r="V333" s="185"/>
      <c r="W333" s="86" t="s">
        <v>16</v>
      </c>
      <c r="X333" s="9" t="s">
        <v>118</v>
      </c>
      <c r="Y333" s="183"/>
      <c r="Z333" s="76"/>
    </row>
    <row r="334" spans="1:26" ht="14.25" customHeight="1" x14ac:dyDescent="0.25">
      <c r="A334" s="196"/>
      <c r="B334" s="175"/>
      <c r="C334" s="175"/>
      <c r="D334" s="188"/>
      <c r="E334" s="188"/>
      <c r="F334" s="216"/>
      <c r="G334" s="216"/>
      <c r="H334" s="188"/>
      <c r="I334" s="216"/>
      <c r="J334" s="178"/>
      <c r="K334" s="185"/>
      <c r="L334" s="86" t="s">
        <v>129</v>
      </c>
      <c r="M334" s="9" t="s">
        <v>118</v>
      </c>
      <c r="N334" s="193"/>
      <c r="O334" s="175"/>
      <c r="P334" s="175"/>
      <c r="Q334" s="36">
        <v>6</v>
      </c>
      <c r="R334" s="9"/>
      <c r="S334" s="41"/>
      <c r="T334" s="41"/>
      <c r="U334" s="178"/>
      <c r="V334" s="185"/>
      <c r="W334" s="86" t="s">
        <v>17</v>
      </c>
      <c r="X334" s="9" t="s">
        <v>118</v>
      </c>
      <c r="Y334" s="183"/>
      <c r="Z334" s="76"/>
    </row>
    <row r="335" spans="1:26" ht="14.25" customHeight="1" x14ac:dyDescent="0.25">
      <c r="A335" s="196"/>
      <c r="B335" s="175"/>
      <c r="C335" s="175"/>
      <c r="D335" s="188"/>
      <c r="E335" s="188"/>
      <c r="F335" s="216"/>
      <c r="G335" s="216"/>
      <c r="H335" s="188"/>
      <c r="I335" s="216"/>
      <c r="J335" s="178"/>
      <c r="K335" s="185"/>
      <c r="L335" s="86" t="s">
        <v>130</v>
      </c>
      <c r="M335" s="9" t="s">
        <v>118</v>
      </c>
      <c r="N335" s="193"/>
      <c r="O335" s="175"/>
      <c r="P335" s="175"/>
      <c r="Q335" s="36">
        <v>7</v>
      </c>
      <c r="R335" s="9"/>
      <c r="S335" s="41"/>
      <c r="T335" s="41"/>
      <c r="U335" s="178"/>
      <c r="V335" s="185"/>
      <c r="W335" s="86" t="s">
        <v>18</v>
      </c>
      <c r="X335" s="9" t="s">
        <v>118</v>
      </c>
      <c r="Y335" s="183"/>
      <c r="Z335" s="76"/>
    </row>
    <row r="336" spans="1:26" ht="14.25" customHeight="1" x14ac:dyDescent="0.25">
      <c r="A336" s="196"/>
      <c r="B336" s="175"/>
      <c r="C336" s="175"/>
      <c r="D336" s="188"/>
      <c r="E336" s="188"/>
      <c r="F336" s="216"/>
      <c r="G336" s="216"/>
      <c r="H336" s="188"/>
      <c r="I336" s="216"/>
      <c r="J336" s="178"/>
      <c r="K336" s="185"/>
      <c r="L336" s="86" t="s">
        <v>131</v>
      </c>
      <c r="M336" s="9" t="s">
        <v>118</v>
      </c>
      <c r="N336" s="193"/>
      <c r="O336" s="175"/>
      <c r="P336" s="175"/>
      <c r="Q336" s="36">
        <v>8</v>
      </c>
      <c r="R336" s="9"/>
      <c r="S336" s="41"/>
      <c r="T336" s="41"/>
      <c r="U336" s="178"/>
      <c r="V336" s="185"/>
      <c r="W336" s="86" t="s">
        <v>19</v>
      </c>
      <c r="X336" s="9" t="s">
        <v>118</v>
      </c>
      <c r="Y336" s="183"/>
      <c r="Z336" s="76"/>
    </row>
    <row r="337" spans="1:26" ht="12" customHeight="1" thickBot="1" x14ac:dyDescent="0.3">
      <c r="A337" s="197"/>
      <c r="B337" s="176"/>
      <c r="C337" s="176"/>
      <c r="D337" s="189"/>
      <c r="E337" s="189"/>
      <c r="F337" s="217"/>
      <c r="G337" s="217"/>
      <c r="H337" s="189"/>
      <c r="I337" s="217"/>
      <c r="J337" s="179"/>
      <c r="K337" s="186"/>
      <c r="L337" s="88" t="s">
        <v>132</v>
      </c>
      <c r="M337" s="10" t="s">
        <v>118</v>
      </c>
      <c r="N337" s="194"/>
      <c r="O337" s="176"/>
      <c r="P337" s="176"/>
      <c r="Q337" s="89">
        <v>9</v>
      </c>
      <c r="R337" s="10"/>
      <c r="S337" s="42"/>
      <c r="T337" s="42"/>
      <c r="U337" s="179"/>
      <c r="V337" s="186"/>
      <c r="W337" s="88" t="s">
        <v>20</v>
      </c>
      <c r="X337" s="10" t="s">
        <v>118</v>
      </c>
      <c r="Y337" s="184"/>
      <c r="Z337" s="76"/>
    </row>
    <row r="338" spans="1:26" ht="14.25" customHeight="1" x14ac:dyDescent="0.25">
      <c r="A338" s="195">
        <f>A329+1</f>
        <v>30</v>
      </c>
      <c r="B338" s="174"/>
      <c r="C338" s="187"/>
      <c r="D338" s="187"/>
      <c r="E338" s="187"/>
      <c r="F338" s="198"/>
      <c r="G338" s="198"/>
      <c r="H338" s="187"/>
      <c r="I338" s="198"/>
      <c r="J338" s="177" t="s">
        <v>115</v>
      </c>
      <c r="K338" s="190" t="s">
        <v>116</v>
      </c>
      <c r="L338" s="191"/>
      <c r="M338" s="7" t="s">
        <v>117</v>
      </c>
      <c r="N338" s="192" t="s">
        <v>118</v>
      </c>
      <c r="O338" s="174"/>
      <c r="P338" s="174"/>
      <c r="Q338" s="35">
        <v>1</v>
      </c>
      <c r="R338" s="8"/>
      <c r="S338" s="40"/>
      <c r="T338" s="40"/>
      <c r="U338" s="177" t="s">
        <v>10</v>
      </c>
      <c r="V338" s="180" t="s">
        <v>8</v>
      </c>
      <c r="W338" s="181"/>
      <c r="X338" s="7" t="s">
        <v>117</v>
      </c>
      <c r="Y338" s="182" t="str">
        <f>IF(U338="Threat",IFERROR(VLOOKUP(X338&amp;MAX(VLOOKUP(X339,#REF!,3,FALSE),VLOOKUP(X340,#REF!,2,FALSE),VLOOKUP(X341,#REF!,2,FALSE),VLOOKUP(X342,#REF!,2,FALSE),VLOOKUP(X343,#REF!,2,FALSE),VLOOKUP(X344,#REF!,2,FALSE),VLOOKUP(X345,#REF!,2,FALSE),VLOOKUP(X346,#REF!,2,FALSE)),$A$1:$B$1,2,FALSE),"لا شيء"),IF(U338="Opportunity",IFERROR(VLOOKUP(X338&amp;MAX(VLOOKUP(X339,#REF!,5,FALSE),VLOOKUP(X340,#REF!,4,FALSE),VLOOKUP(X341,#REF!,2,FALSE),VLOOKUP(X342,#REF!,2,FALSE),VLOOKUP(X343,#REF!,2,FALSE),VLOOKUP(X344,#REF!,2,FALSE),VLOOKUP(X345,#REF!,2,FALSE),VLOOKUP(X346,#REF!,2,FALSE)),$A$1:$C$1,3,FALSE),"لا شيء"),"لا شيء"))</f>
        <v>لا شيء</v>
      </c>
      <c r="Z338" s="76"/>
    </row>
    <row r="339" spans="1:26" ht="14.25" customHeight="1" x14ac:dyDescent="0.25">
      <c r="A339" s="196"/>
      <c r="B339" s="175"/>
      <c r="C339" s="188"/>
      <c r="D339" s="188"/>
      <c r="E339" s="188"/>
      <c r="F339" s="199"/>
      <c r="G339" s="199"/>
      <c r="H339" s="188"/>
      <c r="I339" s="199"/>
      <c r="J339" s="178"/>
      <c r="K339" s="185" t="s">
        <v>124</v>
      </c>
      <c r="L339" s="86" t="s">
        <v>125</v>
      </c>
      <c r="M339" s="9" t="s">
        <v>118</v>
      </c>
      <c r="N339" s="193"/>
      <c r="O339" s="175"/>
      <c r="P339" s="175"/>
      <c r="Q339" s="36">
        <v>2</v>
      </c>
      <c r="R339" s="9"/>
      <c r="S339" s="41"/>
      <c r="T339" s="41"/>
      <c r="U339" s="178"/>
      <c r="V339" s="185" t="s">
        <v>11</v>
      </c>
      <c r="W339" s="86" t="s">
        <v>12</v>
      </c>
      <c r="X339" s="9" t="s">
        <v>118</v>
      </c>
      <c r="Y339" s="183"/>
      <c r="Z339" s="76"/>
    </row>
    <row r="340" spans="1:26" ht="14.25" customHeight="1" x14ac:dyDescent="0.25">
      <c r="A340" s="196"/>
      <c r="B340" s="175"/>
      <c r="C340" s="188"/>
      <c r="D340" s="188"/>
      <c r="E340" s="188"/>
      <c r="F340" s="199"/>
      <c r="G340" s="199"/>
      <c r="H340" s="188"/>
      <c r="I340" s="199"/>
      <c r="J340" s="178"/>
      <c r="K340" s="185"/>
      <c r="L340" s="86" t="s">
        <v>126</v>
      </c>
      <c r="M340" s="9" t="s">
        <v>118</v>
      </c>
      <c r="N340" s="193"/>
      <c r="O340" s="175"/>
      <c r="P340" s="175"/>
      <c r="Q340" s="36">
        <v>3</v>
      </c>
      <c r="R340" s="9"/>
      <c r="S340" s="41"/>
      <c r="T340" s="41"/>
      <c r="U340" s="178"/>
      <c r="V340" s="185"/>
      <c r="W340" s="86" t="s">
        <v>126</v>
      </c>
      <c r="X340" s="9" t="s">
        <v>118</v>
      </c>
      <c r="Y340" s="183"/>
      <c r="Z340" s="76"/>
    </row>
    <row r="341" spans="1:26" ht="14.25" customHeight="1" x14ac:dyDescent="0.25">
      <c r="A341" s="196"/>
      <c r="B341" s="175"/>
      <c r="C341" s="188"/>
      <c r="D341" s="188"/>
      <c r="E341" s="188"/>
      <c r="F341" s="199"/>
      <c r="G341" s="199"/>
      <c r="H341" s="188"/>
      <c r="I341" s="199"/>
      <c r="J341" s="178"/>
      <c r="K341" s="185"/>
      <c r="L341" s="86" t="s">
        <v>170</v>
      </c>
      <c r="M341" s="9" t="s">
        <v>118</v>
      </c>
      <c r="N341" s="193"/>
      <c r="O341" s="175"/>
      <c r="P341" s="175"/>
      <c r="Q341" s="36">
        <v>4</v>
      </c>
      <c r="R341" s="9"/>
      <c r="S341" s="41"/>
      <c r="T341" s="41"/>
      <c r="U341" s="178"/>
      <c r="V341" s="185"/>
      <c r="W341" s="86" t="s">
        <v>170</v>
      </c>
      <c r="X341" s="9" t="s">
        <v>118</v>
      </c>
      <c r="Y341" s="183"/>
      <c r="Z341" s="76"/>
    </row>
    <row r="342" spans="1:26" ht="14.25" customHeight="1" x14ac:dyDescent="0.25">
      <c r="A342" s="196"/>
      <c r="B342" s="175"/>
      <c r="C342" s="188"/>
      <c r="D342" s="188"/>
      <c r="E342" s="188"/>
      <c r="F342" s="199"/>
      <c r="G342" s="199"/>
      <c r="H342" s="188"/>
      <c r="I342" s="199"/>
      <c r="J342" s="178"/>
      <c r="K342" s="185"/>
      <c r="L342" s="86" t="s">
        <v>128</v>
      </c>
      <c r="M342" s="9" t="s">
        <v>118</v>
      </c>
      <c r="N342" s="193"/>
      <c r="O342" s="175"/>
      <c r="P342" s="175"/>
      <c r="Q342" s="36">
        <v>5</v>
      </c>
      <c r="R342" s="9"/>
      <c r="S342" s="41"/>
      <c r="T342" s="41"/>
      <c r="U342" s="178"/>
      <c r="V342" s="185"/>
      <c r="W342" s="86" t="s">
        <v>16</v>
      </c>
      <c r="X342" s="9" t="s">
        <v>118</v>
      </c>
      <c r="Y342" s="183"/>
      <c r="Z342" s="76"/>
    </row>
    <row r="343" spans="1:26" ht="14.25" customHeight="1" x14ac:dyDescent="0.25">
      <c r="A343" s="196"/>
      <c r="B343" s="175"/>
      <c r="C343" s="188"/>
      <c r="D343" s="188"/>
      <c r="E343" s="188"/>
      <c r="F343" s="199"/>
      <c r="G343" s="199"/>
      <c r="H343" s="188"/>
      <c r="I343" s="199"/>
      <c r="J343" s="178"/>
      <c r="K343" s="185"/>
      <c r="L343" s="86" t="s">
        <v>129</v>
      </c>
      <c r="M343" s="9" t="s">
        <v>118</v>
      </c>
      <c r="N343" s="193"/>
      <c r="O343" s="175"/>
      <c r="P343" s="175"/>
      <c r="Q343" s="36">
        <v>6</v>
      </c>
      <c r="R343" s="9"/>
      <c r="S343" s="41"/>
      <c r="T343" s="41"/>
      <c r="U343" s="178"/>
      <c r="V343" s="185"/>
      <c r="W343" s="86" t="s">
        <v>17</v>
      </c>
      <c r="X343" s="9" t="s">
        <v>118</v>
      </c>
      <c r="Y343" s="183"/>
      <c r="Z343" s="76"/>
    </row>
    <row r="344" spans="1:26" ht="14.25" customHeight="1" x14ac:dyDescent="0.25">
      <c r="A344" s="196"/>
      <c r="B344" s="175"/>
      <c r="C344" s="188"/>
      <c r="D344" s="188"/>
      <c r="E344" s="188"/>
      <c r="F344" s="199"/>
      <c r="G344" s="199"/>
      <c r="H344" s="188"/>
      <c r="I344" s="199"/>
      <c r="J344" s="178"/>
      <c r="K344" s="185"/>
      <c r="L344" s="86" t="s">
        <v>130</v>
      </c>
      <c r="M344" s="9" t="s">
        <v>118</v>
      </c>
      <c r="N344" s="193"/>
      <c r="O344" s="175"/>
      <c r="P344" s="175"/>
      <c r="Q344" s="36">
        <v>7</v>
      </c>
      <c r="R344" s="9"/>
      <c r="S344" s="41"/>
      <c r="T344" s="41"/>
      <c r="U344" s="178"/>
      <c r="V344" s="185"/>
      <c r="W344" s="86" t="s">
        <v>18</v>
      </c>
      <c r="X344" s="9" t="s">
        <v>118</v>
      </c>
      <c r="Y344" s="183"/>
      <c r="Z344" s="76"/>
    </row>
    <row r="345" spans="1:26" ht="14.25" customHeight="1" x14ac:dyDescent="0.25">
      <c r="A345" s="196"/>
      <c r="B345" s="175"/>
      <c r="C345" s="188"/>
      <c r="D345" s="188"/>
      <c r="E345" s="188"/>
      <c r="F345" s="199"/>
      <c r="G345" s="199"/>
      <c r="H345" s="188"/>
      <c r="I345" s="199"/>
      <c r="J345" s="178"/>
      <c r="K345" s="185"/>
      <c r="L345" s="86" t="s">
        <v>131</v>
      </c>
      <c r="M345" s="9" t="s">
        <v>118</v>
      </c>
      <c r="N345" s="193"/>
      <c r="O345" s="175"/>
      <c r="P345" s="175"/>
      <c r="Q345" s="36">
        <v>8</v>
      </c>
      <c r="R345" s="9"/>
      <c r="S345" s="41"/>
      <c r="T345" s="41"/>
      <c r="U345" s="178"/>
      <c r="V345" s="185"/>
      <c r="W345" s="86" t="s">
        <v>19</v>
      </c>
      <c r="X345" s="9" t="s">
        <v>118</v>
      </c>
      <c r="Y345" s="183"/>
      <c r="Z345" s="76"/>
    </row>
    <row r="346" spans="1:26" ht="15" customHeight="1" thickBot="1" x14ac:dyDescent="0.3">
      <c r="A346" s="197"/>
      <c r="B346" s="176"/>
      <c r="C346" s="189"/>
      <c r="D346" s="189"/>
      <c r="E346" s="189"/>
      <c r="F346" s="200"/>
      <c r="G346" s="200"/>
      <c r="H346" s="189"/>
      <c r="I346" s="200"/>
      <c r="J346" s="179"/>
      <c r="K346" s="186"/>
      <c r="L346" s="88" t="s">
        <v>132</v>
      </c>
      <c r="M346" s="10" t="s">
        <v>118</v>
      </c>
      <c r="N346" s="194"/>
      <c r="O346" s="176"/>
      <c r="P346" s="176"/>
      <c r="Q346" s="89">
        <v>9</v>
      </c>
      <c r="R346" s="10"/>
      <c r="S346" s="42"/>
      <c r="T346" s="42"/>
      <c r="U346" s="179"/>
      <c r="V346" s="186"/>
      <c r="W346" s="88" t="s">
        <v>20</v>
      </c>
      <c r="X346" s="10" t="s">
        <v>118</v>
      </c>
      <c r="Y346" s="184"/>
      <c r="Z346" s="76"/>
    </row>
    <row r="347" spans="1:26" ht="14.25" customHeight="1" x14ac:dyDescent="0.25">
      <c r="A347" s="195">
        <f>A338+1</f>
        <v>31</v>
      </c>
      <c r="B347" s="187"/>
      <c r="C347" s="187"/>
      <c r="D347" s="187"/>
      <c r="E347" s="187"/>
      <c r="F347" s="198"/>
      <c r="G347" s="198"/>
      <c r="H347" s="187"/>
      <c r="I347" s="198"/>
      <c r="J347" s="177" t="s">
        <v>115</v>
      </c>
      <c r="K347" s="190" t="s">
        <v>116</v>
      </c>
      <c r="L347" s="191"/>
      <c r="M347" s="7" t="s">
        <v>117</v>
      </c>
      <c r="N347" s="192" t="s">
        <v>118</v>
      </c>
      <c r="O347" s="174"/>
      <c r="P347" s="174"/>
      <c r="Q347" s="35">
        <v>1</v>
      </c>
      <c r="R347" s="8"/>
      <c r="S347" s="40"/>
      <c r="T347" s="40"/>
      <c r="U347" s="177" t="s">
        <v>10</v>
      </c>
      <c r="V347" s="180" t="s">
        <v>8</v>
      </c>
      <c r="W347" s="181"/>
      <c r="X347" s="7" t="s">
        <v>117</v>
      </c>
      <c r="Y347" s="182" t="str">
        <f>IF(U347="Threat",IFERROR(VLOOKUP(X347&amp;MAX(VLOOKUP(X348,#REF!,3,FALSE),VLOOKUP(X349,#REF!,2,FALSE),VLOOKUP(X350,#REF!,2,FALSE),VLOOKUP(X351,#REF!,2,FALSE),VLOOKUP(X352,#REF!,2,FALSE),VLOOKUP(X353,#REF!,2,FALSE),VLOOKUP(X354,#REF!,2,FALSE),VLOOKUP(X355,#REF!,2,FALSE)),$A$1:$B$1,2,FALSE),"لا شيء"),IF(U347="Opportunity",IFERROR(VLOOKUP(X347&amp;MAX(VLOOKUP(X348,#REF!,5,FALSE),VLOOKUP(X349,#REF!,4,FALSE),VLOOKUP(X350,#REF!,2,FALSE),VLOOKUP(X351,#REF!,2,FALSE),VLOOKUP(X352,#REF!,2,FALSE),VLOOKUP(X353,#REF!,2,FALSE),VLOOKUP(X354,#REF!,2,FALSE),VLOOKUP(X355,#REF!,2,FALSE)),$A$1:$C$1,3,FALSE),"لا شيء"),"لا شيء"))</f>
        <v>لا شيء</v>
      </c>
      <c r="Z347" s="76"/>
    </row>
    <row r="348" spans="1:26" ht="14.25" customHeight="1" x14ac:dyDescent="0.25">
      <c r="A348" s="196"/>
      <c r="B348" s="188"/>
      <c r="C348" s="188"/>
      <c r="D348" s="188"/>
      <c r="E348" s="188"/>
      <c r="F348" s="199"/>
      <c r="G348" s="199"/>
      <c r="H348" s="188"/>
      <c r="I348" s="199"/>
      <c r="J348" s="178"/>
      <c r="K348" s="185" t="s">
        <v>124</v>
      </c>
      <c r="L348" s="86" t="s">
        <v>125</v>
      </c>
      <c r="M348" s="9" t="s">
        <v>118</v>
      </c>
      <c r="N348" s="193"/>
      <c r="O348" s="175"/>
      <c r="P348" s="175"/>
      <c r="Q348" s="36">
        <v>2</v>
      </c>
      <c r="R348" s="9"/>
      <c r="S348" s="41"/>
      <c r="T348" s="41"/>
      <c r="U348" s="178"/>
      <c r="V348" s="185" t="s">
        <v>11</v>
      </c>
      <c r="W348" s="86" t="s">
        <v>12</v>
      </c>
      <c r="X348" s="9" t="s">
        <v>118</v>
      </c>
      <c r="Y348" s="183"/>
      <c r="Z348" s="76"/>
    </row>
    <row r="349" spans="1:26" ht="14.25" customHeight="1" x14ac:dyDescent="0.25">
      <c r="A349" s="196"/>
      <c r="B349" s="188"/>
      <c r="C349" s="188"/>
      <c r="D349" s="188"/>
      <c r="E349" s="188"/>
      <c r="F349" s="199"/>
      <c r="G349" s="199"/>
      <c r="H349" s="188"/>
      <c r="I349" s="199"/>
      <c r="J349" s="178"/>
      <c r="K349" s="185"/>
      <c r="L349" s="86" t="s">
        <v>126</v>
      </c>
      <c r="M349" s="9" t="s">
        <v>118</v>
      </c>
      <c r="N349" s="193"/>
      <c r="O349" s="175"/>
      <c r="P349" s="175"/>
      <c r="Q349" s="36">
        <v>3</v>
      </c>
      <c r="R349" s="9"/>
      <c r="S349" s="41"/>
      <c r="T349" s="41"/>
      <c r="U349" s="178"/>
      <c r="V349" s="185"/>
      <c r="W349" s="86" t="s">
        <v>126</v>
      </c>
      <c r="X349" s="9" t="s">
        <v>118</v>
      </c>
      <c r="Y349" s="183"/>
      <c r="Z349" s="76"/>
    </row>
    <row r="350" spans="1:26" ht="14.25" customHeight="1" x14ac:dyDescent="0.25">
      <c r="A350" s="196"/>
      <c r="B350" s="188"/>
      <c r="C350" s="188"/>
      <c r="D350" s="188"/>
      <c r="E350" s="188"/>
      <c r="F350" s="199"/>
      <c r="G350" s="199"/>
      <c r="H350" s="188"/>
      <c r="I350" s="199"/>
      <c r="J350" s="178"/>
      <c r="K350" s="185"/>
      <c r="L350" s="86" t="s">
        <v>170</v>
      </c>
      <c r="M350" s="9" t="s">
        <v>118</v>
      </c>
      <c r="N350" s="193"/>
      <c r="O350" s="175"/>
      <c r="P350" s="175"/>
      <c r="Q350" s="36">
        <v>4</v>
      </c>
      <c r="R350" s="9"/>
      <c r="S350" s="41"/>
      <c r="T350" s="41"/>
      <c r="U350" s="178"/>
      <c r="V350" s="185"/>
      <c r="W350" s="86" t="s">
        <v>170</v>
      </c>
      <c r="X350" s="9" t="s">
        <v>118</v>
      </c>
      <c r="Y350" s="183"/>
      <c r="Z350" s="76"/>
    </row>
    <row r="351" spans="1:26" ht="14.25" customHeight="1" x14ac:dyDescent="0.25">
      <c r="A351" s="196"/>
      <c r="B351" s="188"/>
      <c r="C351" s="188"/>
      <c r="D351" s="188"/>
      <c r="E351" s="188"/>
      <c r="F351" s="199"/>
      <c r="G351" s="199"/>
      <c r="H351" s="188"/>
      <c r="I351" s="199"/>
      <c r="J351" s="178"/>
      <c r="K351" s="185"/>
      <c r="L351" s="86" t="s">
        <v>128</v>
      </c>
      <c r="M351" s="9" t="s">
        <v>118</v>
      </c>
      <c r="N351" s="193"/>
      <c r="O351" s="175"/>
      <c r="P351" s="175"/>
      <c r="Q351" s="36">
        <v>5</v>
      </c>
      <c r="R351" s="9"/>
      <c r="S351" s="41"/>
      <c r="T351" s="41"/>
      <c r="U351" s="178"/>
      <c r="V351" s="185"/>
      <c r="W351" s="86" t="s">
        <v>16</v>
      </c>
      <c r="X351" s="9" t="s">
        <v>118</v>
      </c>
      <c r="Y351" s="183"/>
      <c r="Z351" s="76"/>
    </row>
    <row r="352" spans="1:26" ht="14.25" customHeight="1" x14ac:dyDescent="0.25">
      <c r="A352" s="196"/>
      <c r="B352" s="188"/>
      <c r="C352" s="188"/>
      <c r="D352" s="188"/>
      <c r="E352" s="188"/>
      <c r="F352" s="199"/>
      <c r="G352" s="199"/>
      <c r="H352" s="188"/>
      <c r="I352" s="199"/>
      <c r="J352" s="178"/>
      <c r="K352" s="185"/>
      <c r="L352" s="86" t="s">
        <v>129</v>
      </c>
      <c r="M352" s="9" t="s">
        <v>118</v>
      </c>
      <c r="N352" s="193"/>
      <c r="O352" s="175"/>
      <c r="P352" s="175"/>
      <c r="Q352" s="36">
        <v>6</v>
      </c>
      <c r="R352" s="9"/>
      <c r="S352" s="41"/>
      <c r="T352" s="41"/>
      <c r="U352" s="178"/>
      <c r="V352" s="185"/>
      <c r="W352" s="86" t="s">
        <v>17</v>
      </c>
      <c r="X352" s="9" t="s">
        <v>118</v>
      </c>
      <c r="Y352" s="183"/>
      <c r="Z352" s="76"/>
    </row>
    <row r="353" spans="1:26" ht="14.25" customHeight="1" x14ac:dyDescent="0.25">
      <c r="A353" s="196"/>
      <c r="B353" s="188"/>
      <c r="C353" s="188"/>
      <c r="D353" s="188"/>
      <c r="E353" s="188"/>
      <c r="F353" s="199"/>
      <c r="G353" s="199"/>
      <c r="H353" s="188"/>
      <c r="I353" s="199"/>
      <c r="J353" s="178"/>
      <c r="K353" s="185"/>
      <c r="L353" s="86" t="s">
        <v>130</v>
      </c>
      <c r="M353" s="9" t="s">
        <v>118</v>
      </c>
      <c r="N353" s="193"/>
      <c r="O353" s="175"/>
      <c r="P353" s="175"/>
      <c r="Q353" s="36">
        <v>7</v>
      </c>
      <c r="R353" s="9"/>
      <c r="S353" s="41"/>
      <c r="T353" s="41"/>
      <c r="U353" s="178"/>
      <c r="V353" s="185"/>
      <c r="W353" s="86" t="s">
        <v>18</v>
      </c>
      <c r="X353" s="9" t="s">
        <v>118</v>
      </c>
      <c r="Y353" s="183"/>
      <c r="Z353" s="76"/>
    </row>
    <row r="354" spans="1:26" ht="14.25" customHeight="1" x14ac:dyDescent="0.25">
      <c r="A354" s="196"/>
      <c r="B354" s="188"/>
      <c r="C354" s="188"/>
      <c r="D354" s="188"/>
      <c r="E354" s="188"/>
      <c r="F354" s="199"/>
      <c r="G354" s="199"/>
      <c r="H354" s="188"/>
      <c r="I354" s="199"/>
      <c r="J354" s="178"/>
      <c r="K354" s="185"/>
      <c r="L354" s="86" t="s">
        <v>131</v>
      </c>
      <c r="M354" s="9" t="s">
        <v>118</v>
      </c>
      <c r="N354" s="193"/>
      <c r="O354" s="175"/>
      <c r="P354" s="175"/>
      <c r="Q354" s="36">
        <v>8</v>
      </c>
      <c r="R354" s="9"/>
      <c r="S354" s="41"/>
      <c r="T354" s="41"/>
      <c r="U354" s="178"/>
      <c r="V354" s="185"/>
      <c r="W354" s="86" t="s">
        <v>19</v>
      </c>
      <c r="X354" s="9" t="s">
        <v>118</v>
      </c>
      <c r="Y354" s="183"/>
      <c r="Z354" s="76"/>
    </row>
    <row r="355" spans="1:26" ht="15" customHeight="1" thickBot="1" x14ac:dyDescent="0.3">
      <c r="A355" s="197"/>
      <c r="B355" s="189"/>
      <c r="C355" s="189"/>
      <c r="D355" s="189"/>
      <c r="E355" s="189"/>
      <c r="F355" s="200"/>
      <c r="G355" s="200"/>
      <c r="H355" s="189"/>
      <c r="I355" s="200"/>
      <c r="J355" s="179"/>
      <c r="K355" s="186"/>
      <c r="L355" s="88" t="s">
        <v>132</v>
      </c>
      <c r="M355" s="10" t="s">
        <v>118</v>
      </c>
      <c r="N355" s="194"/>
      <c r="O355" s="176"/>
      <c r="P355" s="176"/>
      <c r="Q355" s="89">
        <v>9</v>
      </c>
      <c r="R355" s="10"/>
      <c r="S355" s="42"/>
      <c r="T355" s="42"/>
      <c r="U355" s="179"/>
      <c r="V355" s="186"/>
      <c r="W355" s="88" t="s">
        <v>20</v>
      </c>
      <c r="X355" s="10" t="s">
        <v>118</v>
      </c>
      <c r="Y355" s="184"/>
      <c r="Z355" s="76"/>
    </row>
    <row r="356" spans="1:26" ht="14.25" customHeight="1" x14ac:dyDescent="0.25">
      <c r="A356" s="195">
        <f>A347+1</f>
        <v>32</v>
      </c>
      <c r="B356" s="187"/>
      <c r="C356" s="187"/>
      <c r="D356" s="187"/>
      <c r="E356" s="187"/>
      <c r="F356" s="198"/>
      <c r="G356" s="198"/>
      <c r="H356" s="187"/>
      <c r="I356" s="198"/>
      <c r="J356" s="177" t="s">
        <v>115</v>
      </c>
      <c r="K356" s="190" t="s">
        <v>116</v>
      </c>
      <c r="L356" s="191"/>
      <c r="M356" s="7" t="s">
        <v>117</v>
      </c>
      <c r="N356" s="192" t="s">
        <v>118</v>
      </c>
      <c r="O356" s="174"/>
      <c r="P356" s="174"/>
      <c r="Q356" s="35">
        <v>1</v>
      </c>
      <c r="R356" s="7"/>
      <c r="S356" s="40"/>
      <c r="T356" s="40"/>
      <c r="U356" s="177" t="s">
        <v>10</v>
      </c>
      <c r="V356" s="180" t="s">
        <v>8</v>
      </c>
      <c r="W356" s="181"/>
      <c r="X356" s="7" t="s">
        <v>117</v>
      </c>
      <c r="Y356" s="182" t="str">
        <f>IF(U356="Threat",IFERROR(VLOOKUP(X356&amp;MAX(VLOOKUP(X357,#REF!,3,FALSE),VLOOKUP(X358,#REF!,2,FALSE),VLOOKUP(X359,#REF!,2,FALSE),VLOOKUP(X360,#REF!,2,FALSE),VLOOKUP(X361,#REF!,2,FALSE),VLOOKUP(X362,#REF!,2,FALSE),VLOOKUP(X363,#REF!,2,FALSE),VLOOKUP(X364,#REF!,2,FALSE)),$A$1:$B$1,2,FALSE),"لا شيء"),IF(U356="Opportunity",IFERROR(VLOOKUP(X356&amp;MAX(VLOOKUP(X357,#REF!,5,FALSE),VLOOKUP(X358,#REF!,4,FALSE),VLOOKUP(X359,#REF!,2,FALSE),VLOOKUP(X360,#REF!,2,FALSE),VLOOKUP(X361,#REF!,2,FALSE),VLOOKUP(X362,#REF!,2,FALSE),VLOOKUP(X363,#REF!,2,FALSE),VLOOKUP(X364,#REF!,2,FALSE)),$A$1:$C$1,3,FALSE),"لا شيء"),"لا شيء"))</f>
        <v>لا شيء</v>
      </c>
      <c r="Z356" s="76"/>
    </row>
    <row r="357" spans="1:26" ht="20.25" customHeight="1" x14ac:dyDescent="0.25">
      <c r="A357" s="196"/>
      <c r="B357" s="188"/>
      <c r="C357" s="188"/>
      <c r="D357" s="188"/>
      <c r="E357" s="188"/>
      <c r="F357" s="199"/>
      <c r="G357" s="199"/>
      <c r="H357" s="188"/>
      <c r="I357" s="199"/>
      <c r="J357" s="178"/>
      <c r="K357" s="185" t="s">
        <v>124</v>
      </c>
      <c r="L357" s="86" t="s">
        <v>125</v>
      </c>
      <c r="M357" s="9" t="s">
        <v>118</v>
      </c>
      <c r="N357" s="193"/>
      <c r="O357" s="175"/>
      <c r="P357" s="175"/>
      <c r="Q357" s="36">
        <v>2</v>
      </c>
      <c r="R357" s="9"/>
      <c r="S357" s="41"/>
      <c r="T357" s="41"/>
      <c r="U357" s="178"/>
      <c r="V357" s="185" t="s">
        <v>11</v>
      </c>
      <c r="W357" s="86" t="s">
        <v>12</v>
      </c>
      <c r="X357" s="9" t="s">
        <v>118</v>
      </c>
      <c r="Y357" s="183"/>
      <c r="Z357" s="76"/>
    </row>
    <row r="358" spans="1:26" ht="14.25" customHeight="1" x14ac:dyDescent="0.25">
      <c r="A358" s="196"/>
      <c r="B358" s="188"/>
      <c r="C358" s="188"/>
      <c r="D358" s="188"/>
      <c r="E358" s="188"/>
      <c r="F358" s="199"/>
      <c r="G358" s="199"/>
      <c r="H358" s="188"/>
      <c r="I358" s="199"/>
      <c r="J358" s="178"/>
      <c r="K358" s="185"/>
      <c r="L358" s="86" t="s">
        <v>126</v>
      </c>
      <c r="M358" s="9" t="s">
        <v>118</v>
      </c>
      <c r="N358" s="193"/>
      <c r="O358" s="175"/>
      <c r="P358" s="175"/>
      <c r="Q358" s="36">
        <v>3</v>
      </c>
      <c r="R358" s="9"/>
      <c r="S358" s="41"/>
      <c r="T358" s="41"/>
      <c r="U358" s="178"/>
      <c r="V358" s="185"/>
      <c r="W358" s="86" t="s">
        <v>126</v>
      </c>
      <c r="X358" s="9" t="s">
        <v>118</v>
      </c>
      <c r="Y358" s="183"/>
      <c r="Z358" s="76"/>
    </row>
    <row r="359" spans="1:26" ht="14.25" customHeight="1" x14ac:dyDescent="0.25">
      <c r="A359" s="196"/>
      <c r="B359" s="188"/>
      <c r="C359" s="188"/>
      <c r="D359" s="188"/>
      <c r="E359" s="188"/>
      <c r="F359" s="199"/>
      <c r="G359" s="199"/>
      <c r="H359" s="188"/>
      <c r="I359" s="199"/>
      <c r="J359" s="178"/>
      <c r="K359" s="185"/>
      <c r="L359" s="86" t="s">
        <v>170</v>
      </c>
      <c r="M359" s="9" t="s">
        <v>118</v>
      </c>
      <c r="N359" s="193"/>
      <c r="O359" s="175"/>
      <c r="P359" s="175"/>
      <c r="Q359" s="36">
        <v>4</v>
      </c>
      <c r="R359" s="9"/>
      <c r="S359" s="41"/>
      <c r="T359" s="41"/>
      <c r="U359" s="178"/>
      <c r="V359" s="185"/>
      <c r="W359" s="86" t="s">
        <v>170</v>
      </c>
      <c r="X359" s="9" t="s">
        <v>118</v>
      </c>
      <c r="Y359" s="183"/>
      <c r="Z359" s="76"/>
    </row>
    <row r="360" spans="1:26" ht="14.25" customHeight="1" x14ac:dyDescent="0.25">
      <c r="A360" s="196"/>
      <c r="B360" s="188"/>
      <c r="C360" s="188"/>
      <c r="D360" s="188"/>
      <c r="E360" s="188"/>
      <c r="F360" s="199"/>
      <c r="G360" s="199"/>
      <c r="H360" s="188"/>
      <c r="I360" s="199"/>
      <c r="J360" s="178"/>
      <c r="K360" s="185"/>
      <c r="L360" s="86" t="s">
        <v>128</v>
      </c>
      <c r="M360" s="9" t="s">
        <v>118</v>
      </c>
      <c r="N360" s="193"/>
      <c r="O360" s="175"/>
      <c r="P360" s="175"/>
      <c r="Q360" s="36">
        <v>5</v>
      </c>
      <c r="R360" s="9"/>
      <c r="S360" s="41"/>
      <c r="T360" s="41"/>
      <c r="U360" s="178"/>
      <c r="V360" s="185"/>
      <c r="W360" s="86" t="s">
        <v>16</v>
      </c>
      <c r="X360" s="9" t="s">
        <v>118</v>
      </c>
      <c r="Y360" s="183"/>
      <c r="Z360" s="76"/>
    </row>
    <row r="361" spans="1:26" ht="14.25" customHeight="1" x14ac:dyDescent="0.25">
      <c r="A361" s="196"/>
      <c r="B361" s="188"/>
      <c r="C361" s="188"/>
      <c r="D361" s="188"/>
      <c r="E361" s="188"/>
      <c r="F361" s="199"/>
      <c r="G361" s="199"/>
      <c r="H361" s="188"/>
      <c r="I361" s="199"/>
      <c r="J361" s="178"/>
      <c r="K361" s="185"/>
      <c r="L361" s="86" t="s">
        <v>129</v>
      </c>
      <c r="M361" s="9" t="s">
        <v>118</v>
      </c>
      <c r="N361" s="193"/>
      <c r="O361" s="175"/>
      <c r="P361" s="175"/>
      <c r="Q361" s="36">
        <v>6</v>
      </c>
      <c r="R361" s="9"/>
      <c r="S361" s="41"/>
      <c r="T361" s="41"/>
      <c r="U361" s="178"/>
      <c r="V361" s="185"/>
      <c r="W361" s="86" t="s">
        <v>17</v>
      </c>
      <c r="X361" s="9" t="s">
        <v>118</v>
      </c>
      <c r="Y361" s="183"/>
      <c r="Z361" s="76"/>
    </row>
    <row r="362" spans="1:26" ht="14.25" customHeight="1" x14ac:dyDescent="0.25">
      <c r="A362" s="196"/>
      <c r="B362" s="188"/>
      <c r="C362" s="188"/>
      <c r="D362" s="188"/>
      <c r="E362" s="188"/>
      <c r="F362" s="199"/>
      <c r="G362" s="199"/>
      <c r="H362" s="188"/>
      <c r="I362" s="199"/>
      <c r="J362" s="178"/>
      <c r="K362" s="185"/>
      <c r="L362" s="86" t="s">
        <v>130</v>
      </c>
      <c r="M362" s="9" t="s">
        <v>118</v>
      </c>
      <c r="N362" s="193"/>
      <c r="O362" s="175"/>
      <c r="P362" s="175"/>
      <c r="Q362" s="36">
        <v>7</v>
      </c>
      <c r="R362" s="9"/>
      <c r="S362" s="41"/>
      <c r="T362" s="41"/>
      <c r="U362" s="178"/>
      <c r="V362" s="185"/>
      <c r="W362" s="86" t="s">
        <v>18</v>
      </c>
      <c r="X362" s="9" t="s">
        <v>118</v>
      </c>
      <c r="Y362" s="183"/>
      <c r="Z362" s="76"/>
    </row>
    <row r="363" spans="1:26" ht="14.25" customHeight="1" x14ac:dyDescent="0.25">
      <c r="A363" s="196"/>
      <c r="B363" s="188"/>
      <c r="C363" s="188"/>
      <c r="D363" s="188"/>
      <c r="E363" s="188"/>
      <c r="F363" s="199"/>
      <c r="G363" s="199"/>
      <c r="H363" s="188"/>
      <c r="I363" s="199"/>
      <c r="J363" s="178"/>
      <c r="K363" s="185"/>
      <c r="L363" s="86" t="s">
        <v>131</v>
      </c>
      <c r="M363" s="9" t="s">
        <v>118</v>
      </c>
      <c r="N363" s="193"/>
      <c r="O363" s="175"/>
      <c r="P363" s="175"/>
      <c r="Q363" s="36">
        <v>8</v>
      </c>
      <c r="R363" s="9"/>
      <c r="S363" s="41"/>
      <c r="T363" s="41"/>
      <c r="U363" s="178"/>
      <c r="V363" s="185"/>
      <c r="W363" s="86" t="s">
        <v>19</v>
      </c>
      <c r="X363" s="9" t="s">
        <v>118</v>
      </c>
      <c r="Y363" s="183"/>
      <c r="Z363" s="76"/>
    </row>
    <row r="364" spans="1:26" ht="18.75" customHeight="1" thickBot="1" x14ac:dyDescent="0.3">
      <c r="A364" s="197"/>
      <c r="B364" s="189"/>
      <c r="C364" s="189"/>
      <c r="D364" s="189"/>
      <c r="E364" s="189"/>
      <c r="F364" s="200"/>
      <c r="G364" s="200"/>
      <c r="H364" s="189"/>
      <c r="I364" s="200"/>
      <c r="J364" s="179"/>
      <c r="K364" s="186"/>
      <c r="L364" s="88" t="s">
        <v>132</v>
      </c>
      <c r="M364" s="10" t="s">
        <v>118</v>
      </c>
      <c r="N364" s="194"/>
      <c r="O364" s="176"/>
      <c r="P364" s="176"/>
      <c r="Q364" s="89">
        <v>9</v>
      </c>
      <c r="R364" s="10"/>
      <c r="S364" s="42"/>
      <c r="T364" s="42"/>
      <c r="U364" s="179"/>
      <c r="V364" s="186"/>
      <c r="W364" s="88" t="s">
        <v>20</v>
      </c>
      <c r="X364" s="10" t="s">
        <v>118</v>
      </c>
      <c r="Y364" s="184"/>
      <c r="Z364" s="76"/>
    </row>
    <row r="365" spans="1:26" ht="14.25" customHeight="1" x14ac:dyDescent="0.25">
      <c r="A365" s="195">
        <f>A356+1</f>
        <v>33</v>
      </c>
      <c r="B365" s="187"/>
      <c r="C365" s="187"/>
      <c r="D365" s="187"/>
      <c r="E365" s="187"/>
      <c r="F365" s="198"/>
      <c r="G365" s="212"/>
      <c r="H365" s="187"/>
      <c r="I365" s="198"/>
      <c r="J365" s="177" t="s">
        <v>115</v>
      </c>
      <c r="K365" s="190" t="s">
        <v>116</v>
      </c>
      <c r="L365" s="191"/>
      <c r="M365" s="7" t="s">
        <v>117</v>
      </c>
      <c r="N365" s="192" t="s">
        <v>118</v>
      </c>
      <c r="O365" s="174"/>
      <c r="P365" s="174"/>
      <c r="Q365" s="35">
        <v>1</v>
      </c>
      <c r="R365" s="8"/>
      <c r="S365" s="40"/>
      <c r="T365" s="40"/>
      <c r="U365" s="177" t="s">
        <v>10</v>
      </c>
      <c r="V365" s="180" t="s">
        <v>8</v>
      </c>
      <c r="W365" s="181"/>
      <c r="X365" s="7" t="s">
        <v>117</v>
      </c>
      <c r="Y365" s="182" t="str">
        <f>IF(U365="Threat",IFERROR(VLOOKUP(X365&amp;MAX(VLOOKUP(X366,#REF!,3,FALSE),VLOOKUP(X367,#REF!,2,FALSE),VLOOKUP(X368,#REF!,2,FALSE),VLOOKUP(X369,#REF!,2,FALSE),VLOOKUP(X370,#REF!,2,FALSE),VLOOKUP(X371,#REF!,2,FALSE),VLOOKUP(X372,#REF!,2,FALSE),VLOOKUP(X373,#REF!,2,FALSE)),$A$1:$B$1,2,FALSE),"لا شيء"),IF(U365="Opportunity",IFERROR(VLOOKUP(X365&amp;MAX(VLOOKUP(X366,#REF!,5,FALSE),VLOOKUP(X367,#REF!,4,FALSE),VLOOKUP(X368,#REF!,2,FALSE),VLOOKUP(X369,#REF!,2,FALSE),VLOOKUP(X370,#REF!,2,FALSE),VLOOKUP(X371,#REF!,2,FALSE),VLOOKUP(X372,#REF!,2,FALSE),VLOOKUP(X373,#REF!,2,FALSE)),$A$1:$C$1,3,FALSE),"لا شيء"),"لا شيء"))</f>
        <v>لا شيء</v>
      </c>
      <c r="Z365" s="76"/>
    </row>
    <row r="366" spans="1:26" ht="14.25" customHeight="1" x14ac:dyDescent="0.25">
      <c r="A366" s="196"/>
      <c r="B366" s="188"/>
      <c r="C366" s="188"/>
      <c r="D366" s="188"/>
      <c r="E366" s="188"/>
      <c r="F366" s="199"/>
      <c r="G366" s="213"/>
      <c r="H366" s="188"/>
      <c r="I366" s="199"/>
      <c r="J366" s="178"/>
      <c r="K366" s="185" t="s">
        <v>124</v>
      </c>
      <c r="L366" s="86" t="s">
        <v>125</v>
      </c>
      <c r="M366" s="9" t="s">
        <v>118</v>
      </c>
      <c r="N366" s="193"/>
      <c r="O366" s="175"/>
      <c r="P366" s="175"/>
      <c r="Q366" s="36">
        <v>2</v>
      </c>
      <c r="R366" s="9"/>
      <c r="S366" s="41"/>
      <c r="T366" s="41"/>
      <c r="U366" s="178"/>
      <c r="V366" s="185" t="s">
        <v>11</v>
      </c>
      <c r="W366" s="86" t="s">
        <v>12</v>
      </c>
      <c r="X366" s="9" t="s">
        <v>118</v>
      </c>
      <c r="Y366" s="183"/>
      <c r="Z366" s="76"/>
    </row>
    <row r="367" spans="1:26" ht="14.25" customHeight="1" x14ac:dyDescent="0.25">
      <c r="A367" s="196"/>
      <c r="B367" s="188"/>
      <c r="C367" s="188"/>
      <c r="D367" s="188"/>
      <c r="E367" s="188"/>
      <c r="F367" s="199"/>
      <c r="G367" s="213"/>
      <c r="H367" s="188"/>
      <c r="I367" s="199"/>
      <c r="J367" s="178"/>
      <c r="K367" s="185"/>
      <c r="L367" s="86" t="s">
        <v>126</v>
      </c>
      <c r="M367" s="9" t="s">
        <v>118</v>
      </c>
      <c r="N367" s="193"/>
      <c r="O367" s="175"/>
      <c r="P367" s="175"/>
      <c r="Q367" s="36">
        <v>3</v>
      </c>
      <c r="R367" s="9"/>
      <c r="S367" s="41"/>
      <c r="T367" s="41"/>
      <c r="U367" s="178"/>
      <c r="V367" s="185"/>
      <c r="W367" s="86" t="s">
        <v>126</v>
      </c>
      <c r="X367" s="9" t="s">
        <v>118</v>
      </c>
      <c r="Y367" s="183"/>
      <c r="Z367" s="76"/>
    </row>
    <row r="368" spans="1:26" ht="14.25" customHeight="1" x14ac:dyDescent="0.25">
      <c r="A368" s="196"/>
      <c r="B368" s="188"/>
      <c r="C368" s="188"/>
      <c r="D368" s="188"/>
      <c r="E368" s="188"/>
      <c r="F368" s="199"/>
      <c r="G368" s="213"/>
      <c r="H368" s="188"/>
      <c r="I368" s="199"/>
      <c r="J368" s="178"/>
      <c r="K368" s="185"/>
      <c r="L368" s="86" t="s">
        <v>170</v>
      </c>
      <c r="M368" s="9" t="s">
        <v>118</v>
      </c>
      <c r="N368" s="193"/>
      <c r="O368" s="175"/>
      <c r="P368" s="175"/>
      <c r="Q368" s="36">
        <v>4</v>
      </c>
      <c r="R368" s="9"/>
      <c r="S368" s="41"/>
      <c r="T368" s="41"/>
      <c r="U368" s="178"/>
      <c r="V368" s="185"/>
      <c r="W368" s="86" t="s">
        <v>170</v>
      </c>
      <c r="X368" s="9" t="s">
        <v>118</v>
      </c>
      <c r="Y368" s="183"/>
      <c r="Z368" s="76"/>
    </row>
    <row r="369" spans="1:26" ht="14.25" customHeight="1" x14ac:dyDescent="0.25">
      <c r="A369" s="196"/>
      <c r="B369" s="188"/>
      <c r="C369" s="188"/>
      <c r="D369" s="188"/>
      <c r="E369" s="188"/>
      <c r="F369" s="199"/>
      <c r="G369" s="213"/>
      <c r="H369" s="188"/>
      <c r="I369" s="199"/>
      <c r="J369" s="178"/>
      <c r="K369" s="185"/>
      <c r="L369" s="86" t="s">
        <v>128</v>
      </c>
      <c r="M369" s="9" t="s">
        <v>118</v>
      </c>
      <c r="N369" s="193"/>
      <c r="O369" s="175"/>
      <c r="P369" s="175"/>
      <c r="Q369" s="36">
        <v>5</v>
      </c>
      <c r="R369" s="9"/>
      <c r="S369" s="41"/>
      <c r="T369" s="41"/>
      <c r="U369" s="178"/>
      <c r="V369" s="185"/>
      <c r="W369" s="86" t="s">
        <v>16</v>
      </c>
      <c r="X369" s="9" t="s">
        <v>118</v>
      </c>
      <c r="Y369" s="183"/>
      <c r="Z369" s="76"/>
    </row>
    <row r="370" spans="1:26" ht="14.25" customHeight="1" x14ac:dyDescent="0.25">
      <c r="A370" s="196"/>
      <c r="B370" s="188"/>
      <c r="C370" s="188"/>
      <c r="D370" s="188"/>
      <c r="E370" s="188"/>
      <c r="F370" s="199"/>
      <c r="G370" s="213"/>
      <c r="H370" s="188"/>
      <c r="I370" s="199"/>
      <c r="J370" s="178"/>
      <c r="K370" s="185"/>
      <c r="L370" s="86" t="s">
        <v>129</v>
      </c>
      <c r="M370" s="9" t="s">
        <v>118</v>
      </c>
      <c r="N370" s="193"/>
      <c r="O370" s="175"/>
      <c r="P370" s="175"/>
      <c r="Q370" s="36">
        <v>6</v>
      </c>
      <c r="R370" s="9"/>
      <c r="S370" s="41"/>
      <c r="T370" s="41"/>
      <c r="U370" s="178"/>
      <c r="V370" s="185"/>
      <c r="W370" s="86" t="s">
        <v>17</v>
      </c>
      <c r="X370" s="9" t="s">
        <v>118</v>
      </c>
      <c r="Y370" s="183"/>
      <c r="Z370" s="76"/>
    </row>
    <row r="371" spans="1:26" ht="14.25" customHeight="1" x14ac:dyDescent="0.25">
      <c r="A371" s="196"/>
      <c r="B371" s="188"/>
      <c r="C371" s="188"/>
      <c r="D371" s="188"/>
      <c r="E371" s="188"/>
      <c r="F371" s="199"/>
      <c r="G371" s="213"/>
      <c r="H371" s="188"/>
      <c r="I371" s="199"/>
      <c r="J371" s="178"/>
      <c r="K371" s="185"/>
      <c r="L371" s="86" t="s">
        <v>130</v>
      </c>
      <c r="M371" s="9" t="s">
        <v>118</v>
      </c>
      <c r="N371" s="193"/>
      <c r="O371" s="175"/>
      <c r="P371" s="175"/>
      <c r="Q371" s="36">
        <v>7</v>
      </c>
      <c r="R371" s="9"/>
      <c r="S371" s="41"/>
      <c r="T371" s="41"/>
      <c r="U371" s="178"/>
      <c r="V371" s="185"/>
      <c r="W371" s="86" t="s">
        <v>18</v>
      </c>
      <c r="X371" s="9" t="s">
        <v>118</v>
      </c>
      <c r="Y371" s="183"/>
      <c r="Z371" s="76"/>
    </row>
    <row r="372" spans="1:26" ht="14.25" customHeight="1" x14ac:dyDescent="0.25">
      <c r="A372" s="196"/>
      <c r="B372" s="188"/>
      <c r="C372" s="188"/>
      <c r="D372" s="188"/>
      <c r="E372" s="188"/>
      <c r="F372" s="199"/>
      <c r="G372" s="213"/>
      <c r="H372" s="188"/>
      <c r="I372" s="199"/>
      <c r="J372" s="178"/>
      <c r="K372" s="185"/>
      <c r="L372" s="86" t="s">
        <v>131</v>
      </c>
      <c r="M372" s="9" t="s">
        <v>118</v>
      </c>
      <c r="N372" s="193"/>
      <c r="O372" s="175"/>
      <c r="P372" s="175"/>
      <c r="Q372" s="36">
        <v>8</v>
      </c>
      <c r="R372" s="9"/>
      <c r="S372" s="41"/>
      <c r="T372" s="41"/>
      <c r="U372" s="178"/>
      <c r="V372" s="185"/>
      <c r="W372" s="86" t="s">
        <v>19</v>
      </c>
      <c r="X372" s="9" t="s">
        <v>118</v>
      </c>
      <c r="Y372" s="183"/>
      <c r="Z372" s="76"/>
    </row>
    <row r="373" spans="1:26" ht="15" customHeight="1" thickBot="1" x14ac:dyDescent="0.3">
      <c r="A373" s="197"/>
      <c r="B373" s="189"/>
      <c r="C373" s="189"/>
      <c r="D373" s="189"/>
      <c r="E373" s="189"/>
      <c r="F373" s="200"/>
      <c r="G373" s="214"/>
      <c r="H373" s="189"/>
      <c r="I373" s="200"/>
      <c r="J373" s="179"/>
      <c r="K373" s="186"/>
      <c r="L373" s="88" t="s">
        <v>132</v>
      </c>
      <c r="M373" s="10" t="s">
        <v>118</v>
      </c>
      <c r="N373" s="194"/>
      <c r="O373" s="176"/>
      <c r="P373" s="176"/>
      <c r="Q373" s="89">
        <v>9</v>
      </c>
      <c r="R373" s="10"/>
      <c r="S373" s="42"/>
      <c r="T373" s="42"/>
      <c r="U373" s="179"/>
      <c r="V373" s="186"/>
      <c r="W373" s="88" t="s">
        <v>20</v>
      </c>
      <c r="X373" s="10" t="s">
        <v>118</v>
      </c>
      <c r="Y373" s="184"/>
      <c r="Z373" s="76"/>
    </row>
    <row r="374" spans="1:26" ht="14.25" customHeight="1" x14ac:dyDescent="0.25">
      <c r="A374" s="195">
        <f>A365+1</f>
        <v>34</v>
      </c>
      <c r="B374" s="187"/>
      <c r="C374" s="187"/>
      <c r="D374" s="187"/>
      <c r="E374" s="187"/>
      <c r="F374" s="198"/>
      <c r="G374" s="198"/>
      <c r="H374" s="187"/>
      <c r="I374" s="198"/>
      <c r="J374" s="177" t="s">
        <v>115</v>
      </c>
      <c r="K374" s="190" t="s">
        <v>116</v>
      </c>
      <c r="L374" s="191"/>
      <c r="M374" s="7" t="s">
        <v>117</v>
      </c>
      <c r="N374" s="192" t="s">
        <v>118</v>
      </c>
      <c r="O374" s="174"/>
      <c r="P374" s="174"/>
      <c r="Q374" s="35">
        <v>1</v>
      </c>
      <c r="R374" s="8"/>
      <c r="S374" s="40"/>
      <c r="T374" s="40"/>
      <c r="U374" s="177" t="s">
        <v>10</v>
      </c>
      <c r="V374" s="180" t="s">
        <v>8</v>
      </c>
      <c r="W374" s="181"/>
      <c r="X374" s="7" t="s">
        <v>117</v>
      </c>
      <c r="Y374" s="182" t="str">
        <f>IF(U374="Threat",IFERROR(VLOOKUP(X374&amp;MAX(VLOOKUP(X375,#REF!,3,FALSE),VLOOKUP(X376,#REF!,2,FALSE),VLOOKUP(X377,#REF!,2,FALSE),VLOOKUP(X378,#REF!,2,FALSE),VLOOKUP(X379,#REF!,2,FALSE),VLOOKUP(X380,#REF!,2,FALSE),VLOOKUP(X381,#REF!,2,FALSE),VLOOKUP(X382,#REF!,2,FALSE)),$A$1:$B$1,2,FALSE),"لا شيء"),IF(U374="Opportunity",IFERROR(VLOOKUP(X374&amp;MAX(VLOOKUP(X375,#REF!,5,FALSE),VLOOKUP(X376,#REF!,4,FALSE),VLOOKUP(X377,#REF!,2,FALSE),VLOOKUP(X378,#REF!,2,FALSE),VLOOKUP(X379,#REF!,2,FALSE),VLOOKUP(X380,#REF!,2,FALSE),VLOOKUP(X381,#REF!,2,FALSE),VLOOKUP(X382,#REF!,2,FALSE)),$A$1:$C$1,3,FALSE),"لا شيء"),"لا شيء"))</f>
        <v>لا شيء</v>
      </c>
      <c r="Z374" s="76"/>
    </row>
    <row r="375" spans="1:26" ht="14.25" customHeight="1" x14ac:dyDescent="0.25">
      <c r="A375" s="196"/>
      <c r="B375" s="188"/>
      <c r="C375" s="188"/>
      <c r="D375" s="188"/>
      <c r="E375" s="188"/>
      <c r="F375" s="199"/>
      <c r="G375" s="199"/>
      <c r="H375" s="188"/>
      <c r="I375" s="199"/>
      <c r="J375" s="178"/>
      <c r="K375" s="185" t="s">
        <v>124</v>
      </c>
      <c r="L375" s="86" t="s">
        <v>125</v>
      </c>
      <c r="M375" s="9" t="s">
        <v>118</v>
      </c>
      <c r="N375" s="193"/>
      <c r="O375" s="175"/>
      <c r="P375" s="175"/>
      <c r="Q375" s="36">
        <v>2</v>
      </c>
      <c r="R375" s="9"/>
      <c r="S375" s="41"/>
      <c r="T375" s="41"/>
      <c r="U375" s="178"/>
      <c r="V375" s="185" t="s">
        <v>11</v>
      </c>
      <c r="W375" s="86" t="s">
        <v>12</v>
      </c>
      <c r="X375" s="9" t="s">
        <v>118</v>
      </c>
      <c r="Y375" s="183"/>
      <c r="Z375" s="76"/>
    </row>
    <row r="376" spans="1:26" ht="14.25" customHeight="1" x14ac:dyDescent="0.25">
      <c r="A376" s="196"/>
      <c r="B376" s="188"/>
      <c r="C376" s="188"/>
      <c r="D376" s="188"/>
      <c r="E376" s="188"/>
      <c r="F376" s="199"/>
      <c r="G376" s="199"/>
      <c r="H376" s="188"/>
      <c r="I376" s="199"/>
      <c r="J376" s="178"/>
      <c r="K376" s="185"/>
      <c r="L376" s="86" t="s">
        <v>126</v>
      </c>
      <c r="M376" s="9" t="s">
        <v>118</v>
      </c>
      <c r="N376" s="193"/>
      <c r="O376" s="175"/>
      <c r="P376" s="175"/>
      <c r="Q376" s="36">
        <v>3</v>
      </c>
      <c r="R376" s="9"/>
      <c r="S376" s="41"/>
      <c r="T376" s="41"/>
      <c r="U376" s="178"/>
      <c r="V376" s="185"/>
      <c r="W376" s="86" t="s">
        <v>126</v>
      </c>
      <c r="X376" s="9" t="s">
        <v>118</v>
      </c>
      <c r="Y376" s="183"/>
      <c r="Z376" s="76"/>
    </row>
    <row r="377" spans="1:26" ht="14.25" customHeight="1" x14ac:dyDescent="0.25">
      <c r="A377" s="196"/>
      <c r="B377" s="188"/>
      <c r="C377" s="188"/>
      <c r="D377" s="188"/>
      <c r="E377" s="188"/>
      <c r="F377" s="199"/>
      <c r="G377" s="199"/>
      <c r="H377" s="188"/>
      <c r="I377" s="199"/>
      <c r="J377" s="178"/>
      <c r="K377" s="185"/>
      <c r="L377" s="86" t="s">
        <v>170</v>
      </c>
      <c r="M377" s="9" t="s">
        <v>118</v>
      </c>
      <c r="N377" s="193"/>
      <c r="O377" s="175"/>
      <c r="P377" s="175"/>
      <c r="Q377" s="36">
        <v>4</v>
      </c>
      <c r="R377" s="9"/>
      <c r="S377" s="41"/>
      <c r="T377" s="41"/>
      <c r="U377" s="178"/>
      <c r="V377" s="185"/>
      <c r="W377" s="86" t="s">
        <v>170</v>
      </c>
      <c r="X377" s="9" t="s">
        <v>118</v>
      </c>
      <c r="Y377" s="183"/>
      <c r="Z377" s="76"/>
    </row>
    <row r="378" spans="1:26" ht="14.25" customHeight="1" x14ac:dyDescent="0.25">
      <c r="A378" s="196"/>
      <c r="B378" s="188"/>
      <c r="C378" s="188"/>
      <c r="D378" s="188"/>
      <c r="E378" s="188"/>
      <c r="F378" s="199"/>
      <c r="G378" s="199"/>
      <c r="H378" s="188"/>
      <c r="I378" s="199"/>
      <c r="J378" s="178"/>
      <c r="K378" s="185"/>
      <c r="L378" s="86" t="s">
        <v>128</v>
      </c>
      <c r="M378" s="9" t="s">
        <v>118</v>
      </c>
      <c r="N378" s="193"/>
      <c r="O378" s="175"/>
      <c r="P378" s="175"/>
      <c r="Q378" s="36">
        <v>5</v>
      </c>
      <c r="R378" s="9"/>
      <c r="S378" s="41"/>
      <c r="T378" s="41"/>
      <c r="U378" s="178"/>
      <c r="V378" s="185"/>
      <c r="W378" s="86" t="s">
        <v>16</v>
      </c>
      <c r="X378" s="9" t="s">
        <v>118</v>
      </c>
      <c r="Y378" s="183"/>
      <c r="Z378" s="76"/>
    </row>
    <row r="379" spans="1:26" ht="14.25" customHeight="1" x14ac:dyDescent="0.25">
      <c r="A379" s="196"/>
      <c r="B379" s="188"/>
      <c r="C379" s="188"/>
      <c r="D379" s="188"/>
      <c r="E379" s="188"/>
      <c r="F379" s="199"/>
      <c r="G379" s="199"/>
      <c r="H379" s="188"/>
      <c r="I379" s="199"/>
      <c r="J379" s="178"/>
      <c r="K379" s="185"/>
      <c r="L379" s="86" t="s">
        <v>129</v>
      </c>
      <c r="M379" s="9" t="s">
        <v>118</v>
      </c>
      <c r="N379" s="193"/>
      <c r="O379" s="175"/>
      <c r="P379" s="175"/>
      <c r="Q379" s="36">
        <v>6</v>
      </c>
      <c r="R379" s="9"/>
      <c r="S379" s="41"/>
      <c r="T379" s="41"/>
      <c r="U379" s="178"/>
      <c r="V379" s="185"/>
      <c r="W379" s="86" t="s">
        <v>17</v>
      </c>
      <c r="X379" s="9" t="s">
        <v>118</v>
      </c>
      <c r="Y379" s="183"/>
      <c r="Z379" s="76"/>
    </row>
    <row r="380" spans="1:26" ht="14.25" customHeight="1" x14ac:dyDescent="0.25">
      <c r="A380" s="196"/>
      <c r="B380" s="188"/>
      <c r="C380" s="188"/>
      <c r="D380" s="188"/>
      <c r="E380" s="188"/>
      <c r="F380" s="199"/>
      <c r="G380" s="199"/>
      <c r="H380" s="188"/>
      <c r="I380" s="199"/>
      <c r="J380" s="178"/>
      <c r="K380" s="185"/>
      <c r="L380" s="86" t="s">
        <v>130</v>
      </c>
      <c r="M380" s="9" t="s">
        <v>118</v>
      </c>
      <c r="N380" s="193"/>
      <c r="O380" s="175"/>
      <c r="P380" s="175"/>
      <c r="Q380" s="36">
        <v>7</v>
      </c>
      <c r="R380" s="9"/>
      <c r="S380" s="41"/>
      <c r="T380" s="41"/>
      <c r="U380" s="178"/>
      <c r="V380" s="185"/>
      <c r="W380" s="86" t="s">
        <v>18</v>
      </c>
      <c r="X380" s="9" t="s">
        <v>118</v>
      </c>
      <c r="Y380" s="183"/>
      <c r="Z380" s="76"/>
    </row>
    <row r="381" spans="1:26" ht="14.25" customHeight="1" x14ac:dyDescent="0.25">
      <c r="A381" s="196"/>
      <c r="B381" s="188"/>
      <c r="C381" s="188"/>
      <c r="D381" s="188"/>
      <c r="E381" s="188"/>
      <c r="F381" s="199"/>
      <c r="G381" s="199"/>
      <c r="H381" s="188"/>
      <c r="I381" s="199"/>
      <c r="J381" s="178"/>
      <c r="K381" s="185"/>
      <c r="L381" s="86" t="s">
        <v>131</v>
      </c>
      <c r="M381" s="9" t="s">
        <v>118</v>
      </c>
      <c r="N381" s="193"/>
      <c r="O381" s="175"/>
      <c r="P381" s="175"/>
      <c r="Q381" s="36">
        <v>8</v>
      </c>
      <c r="R381" s="9"/>
      <c r="S381" s="41"/>
      <c r="T381" s="41"/>
      <c r="U381" s="178"/>
      <c r="V381" s="185"/>
      <c r="W381" s="86" t="s">
        <v>19</v>
      </c>
      <c r="X381" s="9" t="s">
        <v>118</v>
      </c>
      <c r="Y381" s="183"/>
      <c r="Z381" s="76"/>
    </row>
    <row r="382" spans="1:26" ht="16.5" customHeight="1" thickBot="1" x14ac:dyDescent="0.3">
      <c r="A382" s="197"/>
      <c r="B382" s="189"/>
      <c r="C382" s="189"/>
      <c r="D382" s="189"/>
      <c r="E382" s="189"/>
      <c r="F382" s="200"/>
      <c r="G382" s="200"/>
      <c r="H382" s="189"/>
      <c r="I382" s="200"/>
      <c r="J382" s="179"/>
      <c r="K382" s="186"/>
      <c r="L382" s="88" t="s">
        <v>132</v>
      </c>
      <c r="M382" s="10" t="s">
        <v>118</v>
      </c>
      <c r="N382" s="194"/>
      <c r="O382" s="176"/>
      <c r="P382" s="176"/>
      <c r="Q382" s="89">
        <v>9</v>
      </c>
      <c r="R382" s="10"/>
      <c r="S382" s="42"/>
      <c r="T382" s="42"/>
      <c r="U382" s="179"/>
      <c r="V382" s="186"/>
      <c r="W382" s="88" t="s">
        <v>20</v>
      </c>
      <c r="X382" s="10" t="s">
        <v>118</v>
      </c>
      <c r="Y382" s="184"/>
      <c r="Z382" s="76"/>
    </row>
    <row r="383" spans="1:26" ht="14.25" customHeight="1" x14ac:dyDescent="0.25">
      <c r="A383" s="195">
        <f>A374+1</f>
        <v>35</v>
      </c>
      <c r="B383" s="187"/>
      <c r="C383" s="187"/>
      <c r="D383" s="187"/>
      <c r="E383" s="187"/>
      <c r="F383" s="198"/>
      <c r="G383" s="198"/>
      <c r="H383" s="187"/>
      <c r="I383" s="198"/>
      <c r="J383" s="177" t="s">
        <v>115</v>
      </c>
      <c r="K383" s="190" t="s">
        <v>116</v>
      </c>
      <c r="L383" s="191"/>
      <c r="M383" s="7" t="s">
        <v>117</v>
      </c>
      <c r="N383" s="192" t="s">
        <v>118</v>
      </c>
      <c r="O383" s="174"/>
      <c r="P383" s="174"/>
      <c r="Q383" s="35">
        <v>1</v>
      </c>
      <c r="R383" s="8"/>
      <c r="S383" s="40"/>
      <c r="T383" s="40"/>
      <c r="U383" s="177" t="s">
        <v>10</v>
      </c>
      <c r="V383" s="180" t="s">
        <v>8</v>
      </c>
      <c r="W383" s="181"/>
      <c r="X383" s="7" t="s">
        <v>117</v>
      </c>
      <c r="Y383" s="182" t="str">
        <f>IF(U383="Threat",IFERROR(VLOOKUP(X383&amp;MAX(VLOOKUP(X384,#REF!,3,FALSE),VLOOKUP(X385,#REF!,2,FALSE),VLOOKUP(X386,#REF!,2,FALSE),VLOOKUP(X387,#REF!,2,FALSE),VLOOKUP(X388,#REF!,2,FALSE),VLOOKUP(X389,#REF!,2,FALSE),VLOOKUP(X390,#REF!,2,FALSE),VLOOKUP(X391,#REF!,2,FALSE)),$A$1:$B$1,2,FALSE),"لا شيء"),IF(U383="Opportunity",IFERROR(VLOOKUP(X383&amp;MAX(VLOOKUP(X384,#REF!,5,FALSE),VLOOKUP(X385,#REF!,4,FALSE),VLOOKUP(X386,#REF!,2,FALSE),VLOOKUP(X387,#REF!,2,FALSE),VLOOKUP(X388,#REF!,2,FALSE),VLOOKUP(X389,#REF!,2,FALSE),VLOOKUP(X390,#REF!,2,FALSE),VLOOKUP(X391,#REF!,2,FALSE)),$A$1:$C$1,3,FALSE),"لا شيء"),"لا شيء"))</f>
        <v>لا شيء</v>
      </c>
      <c r="Z383" s="76"/>
    </row>
    <row r="384" spans="1:26" ht="14.25" customHeight="1" x14ac:dyDescent="0.25">
      <c r="A384" s="196"/>
      <c r="B384" s="188"/>
      <c r="C384" s="188"/>
      <c r="D384" s="188"/>
      <c r="E384" s="188"/>
      <c r="F384" s="199"/>
      <c r="G384" s="199"/>
      <c r="H384" s="188"/>
      <c r="I384" s="199"/>
      <c r="J384" s="178"/>
      <c r="K384" s="185" t="s">
        <v>124</v>
      </c>
      <c r="L384" s="86" t="s">
        <v>125</v>
      </c>
      <c r="M384" s="9" t="s">
        <v>118</v>
      </c>
      <c r="N384" s="193"/>
      <c r="O384" s="175"/>
      <c r="P384" s="175"/>
      <c r="Q384" s="36">
        <v>2</v>
      </c>
      <c r="R384" s="9"/>
      <c r="S384" s="41"/>
      <c r="T384" s="41"/>
      <c r="U384" s="178"/>
      <c r="V384" s="185" t="s">
        <v>11</v>
      </c>
      <c r="W384" s="86" t="s">
        <v>12</v>
      </c>
      <c r="X384" s="9" t="s">
        <v>118</v>
      </c>
      <c r="Y384" s="183"/>
      <c r="Z384" s="76"/>
    </row>
    <row r="385" spans="1:26" ht="14.25" customHeight="1" x14ac:dyDescent="0.25">
      <c r="A385" s="196"/>
      <c r="B385" s="188"/>
      <c r="C385" s="188"/>
      <c r="D385" s="188"/>
      <c r="E385" s="188"/>
      <c r="F385" s="199"/>
      <c r="G385" s="199"/>
      <c r="H385" s="188"/>
      <c r="I385" s="199"/>
      <c r="J385" s="178"/>
      <c r="K385" s="185"/>
      <c r="L385" s="86" t="s">
        <v>126</v>
      </c>
      <c r="M385" s="9" t="s">
        <v>118</v>
      </c>
      <c r="N385" s="193"/>
      <c r="O385" s="175"/>
      <c r="P385" s="175"/>
      <c r="Q385" s="36">
        <v>3</v>
      </c>
      <c r="R385" s="9"/>
      <c r="S385" s="41"/>
      <c r="T385" s="41"/>
      <c r="U385" s="178"/>
      <c r="V385" s="185"/>
      <c r="W385" s="86" t="s">
        <v>126</v>
      </c>
      <c r="X385" s="9" t="s">
        <v>118</v>
      </c>
      <c r="Y385" s="183"/>
      <c r="Z385" s="76"/>
    </row>
    <row r="386" spans="1:26" ht="14.25" customHeight="1" x14ac:dyDescent="0.25">
      <c r="A386" s="196"/>
      <c r="B386" s="188"/>
      <c r="C386" s="188"/>
      <c r="D386" s="188"/>
      <c r="E386" s="188"/>
      <c r="F386" s="199"/>
      <c r="G386" s="199"/>
      <c r="H386" s="188"/>
      <c r="I386" s="199"/>
      <c r="J386" s="178"/>
      <c r="K386" s="185"/>
      <c r="L386" s="86" t="s">
        <v>170</v>
      </c>
      <c r="M386" s="9" t="s">
        <v>118</v>
      </c>
      <c r="N386" s="193"/>
      <c r="O386" s="175"/>
      <c r="P386" s="175"/>
      <c r="Q386" s="36">
        <v>4</v>
      </c>
      <c r="R386" s="9"/>
      <c r="S386" s="41"/>
      <c r="T386" s="41"/>
      <c r="U386" s="178"/>
      <c r="V386" s="185"/>
      <c r="W386" s="86" t="s">
        <v>170</v>
      </c>
      <c r="X386" s="9" t="s">
        <v>118</v>
      </c>
      <c r="Y386" s="183"/>
      <c r="Z386" s="76"/>
    </row>
    <row r="387" spans="1:26" ht="14.25" customHeight="1" x14ac:dyDescent="0.25">
      <c r="A387" s="196"/>
      <c r="B387" s="188"/>
      <c r="C387" s="188"/>
      <c r="D387" s="188"/>
      <c r="E387" s="188"/>
      <c r="F387" s="199"/>
      <c r="G387" s="199"/>
      <c r="H387" s="188"/>
      <c r="I387" s="199"/>
      <c r="J387" s="178"/>
      <c r="K387" s="185"/>
      <c r="L387" s="86" t="s">
        <v>128</v>
      </c>
      <c r="M387" s="9" t="s">
        <v>118</v>
      </c>
      <c r="N387" s="193"/>
      <c r="O387" s="175"/>
      <c r="P387" s="175"/>
      <c r="Q387" s="36">
        <v>5</v>
      </c>
      <c r="R387" s="9"/>
      <c r="S387" s="41"/>
      <c r="T387" s="41"/>
      <c r="U387" s="178"/>
      <c r="V387" s="185"/>
      <c r="W387" s="86" t="s">
        <v>16</v>
      </c>
      <c r="X387" s="9" t="s">
        <v>118</v>
      </c>
      <c r="Y387" s="183"/>
      <c r="Z387" s="76"/>
    </row>
    <row r="388" spans="1:26" ht="14.25" customHeight="1" x14ac:dyDescent="0.25">
      <c r="A388" s="196"/>
      <c r="B388" s="188"/>
      <c r="C388" s="188"/>
      <c r="D388" s="188"/>
      <c r="E388" s="188"/>
      <c r="F388" s="199"/>
      <c r="G388" s="199"/>
      <c r="H388" s="188"/>
      <c r="I388" s="199"/>
      <c r="J388" s="178"/>
      <c r="K388" s="185"/>
      <c r="L388" s="86" t="s">
        <v>129</v>
      </c>
      <c r="M388" s="9" t="s">
        <v>118</v>
      </c>
      <c r="N388" s="193"/>
      <c r="O388" s="175"/>
      <c r="P388" s="175"/>
      <c r="Q388" s="36">
        <v>6</v>
      </c>
      <c r="R388" s="9"/>
      <c r="S388" s="41"/>
      <c r="T388" s="41"/>
      <c r="U388" s="178"/>
      <c r="V388" s="185"/>
      <c r="W388" s="86" t="s">
        <v>17</v>
      </c>
      <c r="X388" s="9" t="s">
        <v>118</v>
      </c>
      <c r="Y388" s="183"/>
      <c r="Z388" s="76"/>
    </row>
    <row r="389" spans="1:26" ht="14.25" customHeight="1" x14ac:dyDescent="0.25">
      <c r="A389" s="196"/>
      <c r="B389" s="188"/>
      <c r="C389" s="188"/>
      <c r="D389" s="188"/>
      <c r="E389" s="188"/>
      <c r="F389" s="199"/>
      <c r="G389" s="199"/>
      <c r="H389" s="188"/>
      <c r="I389" s="199"/>
      <c r="J389" s="178"/>
      <c r="K389" s="185"/>
      <c r="L389" s="86" t="s">
        <v>130</v>
      </c>
      <c r="M389" s="9" t="s">
        <v>118</v>
      </c>
      <c r="N389" s="193"/>
      <c r="O389" s="175"/>
      <c r="P389" s="175"/>
      <c r="Q389" s="36">
        <v>7</v>
      </c>
      <c r="R389" s="9"/>
      <c r="S389" s="41"/>
      <c r="T389" s="41"/>
      <c r="U389" s="178"/>
      <c r="V389" s="185"/>
      <c r="W389" s="86" t="s">
        <v>18</v>
      </c>
      <c r="X389" s="9" t="s">
        <v>118</v>
      </c>
      <c r="Y389" s="183"/>
      <c r="Z389" s="76"/>
    </row>
    <row r="390" spans="1:26" ht="14.25" customHeight="1" x14ac:dyDescent="0.25">
      <c r="A390" s="196"/>
      <c r="B390" s="188"/>
      <c r="C390" s="188"/>
      <c r="D390" s="188"/>
      <c r="E390" s="188"/>
      <c r="F390" s="199"/>
      <c r="G390" s="199"/>
      <c r="H390" s="188"/>
      <c r="I390" s="199"/>
      <c r="J390" s="178"/>
      <c r="K390" s="185"/>
      <c r="L390" s="86" t="s">
        <v>131</v>
      </c>
      <c r="M390" s="9" t="s">
        <v>118</v>
      </c>
      <c r="N390" s="193"/>
      <c r="O390" s="175"/>
      <c r="P390" s="175"/>
      <c r="Q390" s="36">
        <v>8</v>
      </c>
      <c r="R390" s="9"/>
      <c r="S390" s="41"/>
      <c r="T390" s="41"/>
      <c r="U390" s="178"/>
      <c r="V390" s="185"/>
      <c r="W390" s="86" t="s">
        <v>19</v>
      </c>
      <c r="X390" s="9" t="s">
        <v>118</v>
      </c>
      <c r="Y390" s="183"/>
      <c r="Z390" s="76"/>
    </row>
    <row r="391" spans="1:26" ht="15" customHeight="1" thickBot="1" x14ac:dyDescent="0.3">
      <c r="A391" s="197"/>
      <c r="B391" s="189"/>
      <c r="C391" s="189"/>
      <c r="D391" s="189"/>
      <c r="E391" s="189"/>
      <c r="F391" s="200"/>
      <c r="G391" s="200"/>
      <c r="H391" s="189"/>
      <c r="I391" s="200"/>
      <c r="J391" s="179"/>
      <c r="K391" s="186"/>
      <c r="L391" s="88" t="s">
        <v>132</v>
      </c>
      <c r="M391" s="10" t="s">
        <v>118</v>
      </c>
      <c r="N391" s="194"/>
      <c r="O391" s="176"/>
      <c r="P391" s="176"/>
      <c r="Q391" s="89">
        <v>9</v>
      </c>
      <c r="R391" s="10"/>
      <c r="S391" s="42"/>
      <c r="T391" s="42"/>
      <c r="U391" s="179"/>
      <c r="V391" s="186"/>
      <c r="W391" s="88" t="s">
        <v>20</v>
      </c>
      <c r="X391" s="10" t="s">
        <v>118</v>
      </c>
      <c r="Y391" s="184"/>
      <c r="Z391" s="76"/>
    </row>
    <row r="392" spans="1:26" ht="14.25" customHeight="1" x14ac:dyDescent="0.25">
      <c r="A392" s="195">
        <f>A383+1</f>
        <v>36</v>
      </c>
      <c r="B392" s="187"/>
      <c r="C392" s="187"/>
      <c r="D392" s="187"/>
      <c r="E392" s="187"/>
      <c r="F392" s="198"/>
      <c r="G392" s="198"/>
      <c r="H392" s="187"/>
      <c r="I392" s="198"/>
      <c r="J392" s="177" t="s">
        <v>115</v>
      </c>
      <c r="K392" s="190" t="s">
        <v>116</v>
      </c>
      <c r="L392" s="191"/>
      <c r="M392" s="7" t="s">
        <v>117</v>
      </c>
      <c r="N392" s="192" t="s">
        <v>118</v>
      </c>
      <c r="O392" s="174"/>
      <c r="P392" s="187"/>
      <c r="Q392" s="35">
        <v>1</v>
      </c>
      <c r="R392" s="8"/>
      <c r="S392" s="40"/>
      <c r="T392" s="40"/>
      <c r="U392" s="177" t="s">
        <v>10</v>
      </c>
      <c r="V392" s="180" t="s">
        <v>8</v>
      </c>
      <c r="W392" s="181"/>
      <c r="X392" s="7" t="s">
        <v>117</v>
      </c>
      <c r="Y392" s="182" t="str">
        <f>IF(U392="Threat",IFERROR(VLOOKUP(X392&amp;MAX(VLOOKUP(X393,#REF!,3,FALSE),VLOOKUP(X394,#REF!,2,FALSE),VLOOKUP(X395,#REF!,2,FALSE),VLOOKUP(X396,#REF!,2,FALSE),VLOOKUP(X397,#REF!,2,FALSE),VLOOKUP(X398,#REF!,2,FALSE),VLOOKUP(X399,#REF!,2,FALSE),VLOOKUP(X400,#REF!,2,FALSE)),$A$1:$B$1,2,FALSE),"لا شيء"),IF(U392="Opportunity",IFERROR(VLOOKUP(X392&amp;MAX(VLOOKUP(X393,#REF!,5,FALSE),VLOOKUP(X394,#REF!,4,FALSE),VLOOKUP(X395,#REF!,2,FALSE),VLOOKUP(X396,#REF!,2,FALSE),VLOOKUP(X397,#REF!,2,FALSE),VLOOKUP(X398,#REF!,2,FALSE),VLOOKUP(X399,#REF!,2,FALSE),VLOOKUP(X400,#REF!,2,FALSE)),$A$1:$C$1,3,FALSE),"لا شيء"),"لا شيء"))</f>
        <v>لا شيء</v>
      </c>
      <c r="Z392" s="76"/>
    </row>
    <row r="393" spans="1:26" ht="14.25" customHeight="1" x14ac:dyDescent="0.25">
      <c r="A393" s="196"/>
      <c r="B393" s="188"/>
      <c r="C393" s="188"/>
      <c r="D393" s="188"/>
      <c r="E393" s="188"/>
      <c r="F393" s="199"/>
      <c r="G393" s="199"/>
      <c r="H393" s="188"/>
      <c r="I393" s="199"/>
      <c r="J393" s="178"/>
      <c r="K393" s="185" t="s">
        <v>124</v>
      </c>
      <c r="L393" s="86" t="s">
        <v>125</v>
      </c>
      <c r="M393" s="9" t="s">
        <v>118</v>
      </c>
      <c r="N393" s="193"/>
      <c r="O393" s="175"/>
      <c r="P393" s="188"/>
      <c r="Q393" s="36">
        <v>2</v>
      </c>
      <c r="R393" s="9"/>
      <c r="S393" s="41"/>
      <c r="T393" s="41"/>
      <c r="U393" s="178"/>
      <c r="V393" s="185" t="s">
        <v>11</v>
      </c>
      <c r="W393" s="86" t="s">
        <v>12</v>
      </c>
      <c r="X393" s="9" t="s">
        <v>118</v>
      </c>
      <c r="Y393" s="183"/>
      <c r="Z393" s="76"/>
    </row>
    <row r="394" spans="1:26" ht="14.25" customHeight="1" x14ac:dyDescent="0.25">
      <c r="A394" s="196"/>
      <c r="B394" s="188"/>
      <c r="C394" s="188"/>
      <c r="D394" s="188"/>
      <c r="E394" s="188"/>
      <c r="F394" s="199"/>
      <c r="G394" s="199"/>
      <c r="H394" s="188"/>
      <c r="I394" s="199"/>
      <c r="J394" s="178"/>
      <c r="K394" s="185"/>
      <c r="L394" s="86" t="s">
        <v>126</v>
      </c>
      <c r="M394" s="9" t="s">
        <v>118</v>
      </c>
      <c r="N394" s="193"/>
      <c r="O394" s="175"/>
      <c r="P394" s="188"/>
      <c r="Q394" s="36">
        <v>3</v>
      </c>
      <c r="R394" s="9"/>
      <c r="S394" s="41"/>
      <c r="T394" s="41"/>
      <c r="U394" s="178"/>
      <c r="V394" s="185"/>
      <c r="W394" s="86" t="s">
        <v>126</v>
      </c>
      <c r="X394" s="9" t="s">
        <v>118</v>
      </c>
      <c r="Y394" s="183"/>
      <c r="Z394" s="76"/>
    </row>
    <row r="395" spans="1:26" ht="14.25" customHeight="1" x14ac:dyDescent="0.25">
      <c r="A395" s="196"/>
      <c r="B395" s="188"/>
      <c r="C395" s="188"/>
      <c r="D395" s="188"/>
      <c r="E395" s="188"/>
      <c r="F395" s="199"/>
      <c r="G395" s="199"/>
      <c r="H395" s="188"/>
      <c r="I395" s="199"/>
      <c r="J395" s="178"/>
      <c r="K395" s="185"/>
      <c r="L395" s="86" t="s">
        <v>170</v>
      </c>
      <c r="M395" s="9" t="s">
        <v>118</v>
      </c>
      <c r="N395" s="193"/>
      <c r="O395" s="175"/>
      <c r="P395" s="188"/>
      <c r="Q395" s="36">
        <v>4</v>
      </c>
      <c r="R395" s="9"/>
      <c r="S395" s="41"/>
      <c r="T395" s="41"/>
      <c r="U395" s="178"/>
      <c r="V395" s="185"/>
      <c r="W395" s="86" t="s">
        <v>170</v>
      </c>
      <c r="X395" s="9" t="s">
        <v>118</v>
      </c>
      <c r="Y395" s="183"/>
      <c r="Z395" s="76"/>
    </row>
    <row r="396" spans="1:26" ht="14.25" customHeight="1" x14ac:dyDescent="0.25">
      <c r="A396" s="196"/>
      <c r="B396" s="188"/>
      <c r="C396" s="188"/>
      <c r="D396" s="188"/>
      <c r="E396" s="188"/>
      <c r="F396" s="199"/>
      <c r="G396" s="199"/>
      <c r="H396" s="188"/>
      <c r="I396" s="199"/>
      <c r="J396" s="178"/>
      <c r="K396" s="185"/>
      <c r="L396" s="86" t="s">
        <v>128</v>
      </c>
      <c r="M396" s="9" t="s">
        <v>118</v>
      </c>
      <c r="N396" s="193"/>
      <c r="O396" s="175"/>
      <c r="P396" s="188"/>
      <c r="Q396" s="36">
        <v>5</v>
      </c>
      <c r="R396" s="9"/>
      <c r="S396" s="41"/>
      <c r="T396" s="41"/>
      <c r="U396" s="178"/>
      <c r="V396" s="185"/>
      <c r="W396" s="86" t="s">
        <v>16</v>
      </c>
      <c r="X396" s="9" t="s">
        <v>118</v>
      </c>
      <c r="Y396" s="183"/>
      <c r="Z396" s="76"/>
    </row>
    <row r="397" spans="1:26" ht="14.25" customHeight="1" x14ac:dyDescent="0.25">
      <c r="A397" s="196"/>
      <c r="B397" s="188"/>
      <c r="C397" s="188"/>
      <c r="D397" s="188"/>
      <c r="E397" s="188"/>
      <c r="F397" s="199"/>
      <c r="G397" s="199"/>
      <c r="H397" s="188"/>
      <c r="I397" s="199"/>
      <c r="J397" s="178"/>
      <c r="K397" s="185"/>
      <c r="L397" s="86" t="s">
        <v>129</v>
      </c>
      <c r="M397" s="9" t="s">
        <v>118</v>
      </c>
      <c r="N397" s="193"/>
      <c r="O397" s="175"/>
      <c r="P397" s="188"/>
      <c r="Q397" s="36">
        <v>6</v>
      </c>
      <c r="R397" s="9"/>
      <c r="S397" s="41"/>
      <c r="T397" s="41"/>
      <c r="U397" s="178"/>
      <c r="V397" s="185"/>
      <c r="W397" s="86" t="s">
        <v>17</v>
      </c>
      <c r="X397" s="9" t="s">
        <v>118</v>
      </c>
      <c r="Y397" s="183"/>
      <c r="Z397" s="76"/>
    </row>
    <row r="398" spans="1:26" ht="14.25" customHeight="1" x14ac:dyDescent="0.25">
      <c r="A398" s="196"/>
      <c r="B398" s="188"/>
      <c r="C398" s="188"/>
      <c r="D398" s="188"/>
      <c r="E398" s="188"/>
      <c r="F398" s="199"/>
      <c r="G398" s="199"/>
      <c r="H398" s="188"/>
      <c r="I398" s="199"/>
      <c r="J398" s="178"/>
      <c r="K398" s="185"/>
      <c r="L398" s="86" t="s">
        <v>130</v>
      </c>
      <c r="M398" s="9" t="s">
        <v>118</v>
      </c>
      <c r="N398" s="193"/>
      <c r="O398" s="175"/>
      <c r="P398" s="188"/>
      <c r="Q398" s="36">
        <v>7</v>
      </c>
      <c r="R398" s="9"/>
      <c r="S398" s="41"/>
      <c r="T398" s="41"/>
      <c r="U398" s="178"/>
      <c r="V398" s="185"/>
      <c r="W398" s="86" t="s">
        <v>18</v>
      </c>
      <c r="X398" s="9" t="s">
        <v>118</v>
      </c>
      <c r="Y398" s="183"/>
      <c r="Z398" s="76"/>
    </row>
    <row r="399" spans="1:26" ht="14.25" customHeight="1" x14ac:dyDescent="0.25">
      <c r="A399" s="196"/>
      <c r="B399" s="188"/>
      <c r="C399" s="188"/>
      <c r="D399" s="188"/>
      <c r="E399" s="188"/>
      <c r="F399" s="199"/>
      <c r="G399" s="199"/>
      <c r="H399" s="188"/>
      <c r="I399" s="199"/>
      <c r="J399" s="178"/>
      <c r="K399" s="185"/>
      <c r="L399" s="86" t="s">
        <v>131</v>
      </c>
      <c r="M399" s="9" t="s">
        <v>118</v>
      </c>
      <c r="N399" s="193"/>
      <c r="O399" s="175"/>
      <c r="P399" s="188"/>
      <c r="Q399" s="36">
        <v>8</v>
      </c>
      <c r="R399" s="9"/>
      <c r="S399" s="41"/>
      <c r="T399" s="41"/>
      <c r="U399" s="178"/>
      <c r="V399" s="185"/>
      <c r="W399" s="86" t="s">
        <v>19</v>
      </c>
      <c r="X399" s="9" t="s">
        <v>118</v>
      </c>
      <c r="Y399" s="183"/>
      <c r="Z399" s="76"/>
    </row>
    <row r="400" spans="1:26" ht="15" customHeight="1" thickBot="1" x14ac:dyDescent="0.3">
      <c r="A400" s="197"/>
      <c r="B400" s="189"/>
      <c r="C400" s="189"/>
      <c r="D400" s="189"/>
      <c r="E400" s="189"/>
      <c r="F400" s="200"/>
      <c r="G400" s="200"/>
      <c r="H400" s="189"/>
      <c r="I400" s="200"/>
      <c r="J400" s="179"/>
      <c r="K400" s="186"/>
      <c r="L400" s="88" t="s">
        <v>132</v>
      </c>
      <c r="M400" s="10" t="s">
        <v>118</v>
      </c>
      <c r="N400" s="194"/>
      <c r="O400" s="176"/>
      <c r="P400" s="189"/>
      <c r="Q400" s="89">
        <v>9</v>
      </c>
      <c r="R400" s="10"/>
      <c r="S400" s="42"/>
      <c r="T400" s="42"/>
      <c r="U400" s="179"/>
      <c r="V400" s="186"/>
      <c r="W400" s="88" t="s">
        <v>20</v>
      </c>
      <c r="X400" s="10" t="s">
        <v>118</v>
      </c>
      <c r="Y400" s="184"/>
      <c r="Z400" s="76"/>
    </row>
    <row r="401" spans="1:26" ht="14.25" customHeight="1" x14ac:dyDescent="0.25">
      <c r="A401" s="195">
        <f>A392+1</f>
        <v>37</v>
      </c>
      <c r="B401" s="187"/>
      <c r="C401" s="187"/>
      <c r="D401" s="187"/>
      <c r="E401" s="187"/>
      <c r="F401" s="198"/>
      <c r="G401" s="198"/>
      <c r="H401" s="187"/>
      <c r="I401" s="198"/>
      <c r="J401" s="177" t="s">
        <v>115</v>
      </c>
      <c r="K401" s="190" t="s">
        <v>116</v>
      </c>
      <c r="L401" s="191"/>
      <c r="M401" s="7" t="s">
        <v>117</v>
      </c>
      <c r="N401" s="192" t="s">
        <v>118</v>
      </c>
      <c r="O401" s="174"/>
      <c r="P401" s="174"/>
      <c r="Q401" s="35">
        <v>1</v>
      </c>
      <c r="R401" s="8"/>
      <c r="S401" s="40"/>
      <c r="T401" s="40"/>
      <c r="U401" s="177" t="s">
        <v>10</v>
      </c>
      <c r="V401" s="180" t="s">
        <v>8</v>
      </c>
      <c r="W401" s="181"/>
      <c r="X401" s="7" t="s">
        <v>117</v>
      </c>
      <c r="Y401" s="182" t="str">
        <f>IF(U401="Threat",IFERROR(VLOOKUP(X401&amp;MAX(VLOOKUP(X402,#REF!,3,FALSE),VLOOKUP(X403,#REF!,2,FALSE),VLOOKUP(X404,#REF!,2,FALSE),VLOOKUP(X405,#REF!,2,FALSE),VLOOKUP(X406,#REF!,2,FALSE),VLOOKUP(X407,#REF!,2,FALSE),VLOOKUP(X408,#REF!,2,FALSE),VLOOKUP(X409,#REF!,2,FALSE)),$A$1:$B$1,2,FALSE),"لا شيء"),IF(U401="Opportunity",IFERROR(VLOOKUP(X401&amp;MAX(VLOOKUP(X402,#REF!,5,FALSE),VLOOKUP(X403,#REF!,4,FALSE),VLOOKUP(X404,#REF!,2,FALSE),VLOOKUP(X405,#REF!,2,FALSE),VLOOKUP(X406,#REF!,2,FALSE),VLOOKUP(X407,#REF!,2,FALSE),VLOOKUP(X408,#REF!,2,FALSE),VLOOKUP(X409,#REF!,2,FALSE)),$A$1:$C$1,3,FALSE),"لا شيء"),"لا شيء"))</f>
        <v>لا شيء</v>
      </c>
      <c r="Z401" s="76"/>
    </row>
    <row r="402" spans="1:26" ht="14.25" customHeight="1" x14ac:dyDescent="0.25">
      <c r="A402" s="196"/>
      <c r="B402" s="188"/>
      <c r="C402" s="188"/>
      <c r="D402" s="188"/>
      <c r="E402" s="188"/>
      <c r="F402" s="199"/>
      <c r="G402" s="199"/>
      <c r="H402" s="188"/>
      <c r="I402" s="199"/>
      <c r="J402" s="178"/>
      <c r="K402" s="185" t="s">
        <v>124</v>
      </c>
      <c r="L402" s="86" t="s">
        <v>125</v>
      </c>
      <c r="M402" s="9" t="s">
        <v>118</v>
      </c>
      <c r="N402" s="193"/>
      <c r="O402" s="175"/>
      <c r="P402" s="175"/>
      <c r="Q402" s="36">
        <v>2</v>
      </c>
      <c r="R402" s="9"/>
      <c r="S402" s="41"/>
      <c r="T402" s="41"/>
      <c r="U402" s="178"/>
      <c r="V402" s="185" t="s">
        <v>11</v>
      </c>
      <c r="W402" s="86" t="s">
        <v>12</v>
      </c>
      <c r="X402" s="9" t="s">
        <v>118</v>
      </c>
      <c r="Y402" s="183"/>
      <c r="Z402" s="76"/>
    </row>
    <row r="403" spans="1:26" ht="14.25" customHeight="1" x14ac:dyDescent="0.25">
      <c r="A403" s="196"/>
      <c r="B403" s="188"/>
      <c r="C403" s="188"/>
      <c r="D403" s="188"/>
      <c r="E403" s="188"/>
      <c r="F403" s="199"/>
      <c r="G403" s="199"/>
      <c r="H403" s="188"/>
      <c r="I403" s="199"/>
      <c r="J403" s="178"/>
      <c r="K403" s="185"/>
      <c r="L403" s="86" t="s">
        <v>126</v>
      </c>
      <c r="M403" s="9" t="s">
        <v>118</v>
      </c>
      <c r="N403" s="193"/>
      <c r="O403" s="175"/>
      <c r="P403" s="175"/>
      <c r="Q403" s="36">
        <v>3</v>
      </c>
      <c r="R403" s="9"/>
      <c r="S403" s="41"/>
      <c r="T403" s="41"/>
      <c r="U403" s="178"/>
      <c r="V403" s="185"/>
      <c r="W403" s="86" t="s">
        <v>126</v>
      </c>
      <c r="X403" s="9" t="s">
        <v>118</v>
      </c>
      <c r="Y403" s="183"/>
      <c r="Z403" s="76"/>
    </row>
    <row r="404" spans="1:26" ht="14.25" customHeight="1" x14ac:dyDescent="0.25">
      <c r="A404" s="196"/>
      <c r="B404" s="188"/>
      <c r="C404" s="188"/>
      <c r="D404" s="188"/>
      <c r="E404" s="188"/>
      <c r="F404" s="199"/>
      <c r="G404" s="199"/>
      <c r="H404" s="188"/>
      <c r="I404" s="199"/>
      <c r="J404" s="178"/>
      <c r="K404" s="185"/>
      <c r="L404" s="86" t="s">
        <v>170</v>
      </c>
      <c r="M404" s="9" t="s">
        <v>118</v>
      </c>
      <c r="N404" s="193"/>
      <c r="O404" s="175"/>
      <c r="P404" s="175"/>
      <c r="Q404" s="36">
        <v>4</v>
      </c>
      <c r="R404" s="9"/>
      <c r="S404" s="41"/>
      <c r="T404" s="41"/>
      <c r="U404" s="178"/>
      <c r="V404" s="185"/>
      <c r="W404" s="86" t="s">
        <v>170</v>
      </c>
      <c r="X404" s="9" t="s">
        <v>118</v>
      </c>
      <c r="Y404" s="183"/>
      <c r="Z404" s="76"/>
    </row>
    <row r="405" spans="1:26" ht="14.25" customHeight="1" x14ac:dyDescent="0.25">
      <c r="A405" s="196"/>
      <c r="B405" s="188"/>
      <c r="C405" s="188"/>
      <c r="D405" s="188"/>
      <c r="E405" s="188"/>
      <c r="F405" s="199"/>
      <c r="G405" s="199"/>
      <c r="H405" s="188"/>
      <c r="I405" s="199"/>
      <c r="J405" s="178"/>
      <c r="K405" s="185"/>
      <c r="L405" s="86" t="s">
        <v>128</v>
      </c>
      <c r="M405" s="9" t="s">
        <v>118</v>
      </c>
      <c r="N405" s="193"/>
      <c r="O405" s="175"/>
      <c r="P405" s="175"/>
      <c r="Q405" s="36">
        <v>5</v>
      </c>
      <c r="R405" s="9"/>
      <c r="S405" s="41"/>
      <c r="T405" s="41"/>
      <c r="U405" s="178"/>
      <c r="V405" s="185"/>
      <c r="W405" s="86" t="s">
        <v>16</v>
      </c>
      <c r="X405" s="9" t="s">
        <v>118</v>
      </c>
      <c r="Y405" s="183"/>
      <c r="Z405" s="76"/>
    </row>
    <row r="406" spans="1:26" ht="14.25" customHeight="1" x14ac:dyDescent="0.25">
      <c r="A406" s="196"/>
      <c r="B406" s="188"/>
      <c r="C406" s="188"/>
      <c r="D406" s="188"/>
      <c r="E406" s="188"/>
      <c r="F406" s="199"/>
      <c r="G406" s="199"/>
      <c r="H406" s="188"/>
      <c r="I406" s="199"/>
      <c r="J406" s="178"/>
      <c r="K406" s="185"/>
      <c r="L406" s="86" t="s">
        <v>129</v>
      </c>
      <c r="M406" s="9" t="s">
        <v>118</v>
      </c>
      <c r="N406" s="193"/>
      <c r="O406" s="175"/>
      <c r="P406" s="175"/>
      <c r="Q406" s="36">
        <v>6</v>
      </c>
      <c r="R406" s="9"/>
      <c r="S406" s="41"/>
      <c r="T406" s="41"/>
      <c r="U406" s="178"/>
      <c r="V406" s="185"/>
      <c r="W406" s="86" t="s">
        <v>17</v>
      </c>
      <c r="X406" s="9" t="s">
        <v>118</v>
      </c>
      <c r="Y406" s="183"/>
      <c r="Z406" s="76"/>
    </row>
    <row r="407" spans="1:26" ht="14.25" customHeight="1" x14ac:dyDescent="0.25">
      <c r="A407" s="196"/>
      <c r="B407" s="188"/>
      <c r="C407" s="188"/>
      <c r="D407" s="188"/>
      <c r="E407" s="188"/>
      <c r="F407" s="199"/>
      <c r="G407" s="199"/>
      <c r="H407" s="188"/>
      <c r="I407" s="199"/>
      <c r="J407" s="178"/>
      <c r="K407" s="185"/>
      <c r="L407" s="86" t="s">
        <v>130</v>
      </c>
      <c r="M407" s="9" t="s">
        <v>118</v>
      </c>
      <c r="N407" s="193"/>
      <c r="O407" s="175"/>
      <c r="P407" s="175"/>
      <c r="Q407" s="36">
        <v>7</v>
      </c>
      <c r="R407" s="9"/>
      <c r="S407" s="41"/>
      <c r="T407" s="41"/>
      <c r="U407" s="178"/>
      <c r="V407" s="185"/>
      <c r="W407" s="86" t="s">
        <v>18</v>
      </c>
      <c r="X407" s="9" t="s">
        <v>118</v>
      </c>
      <c r="Y407" s="183"/>
      <c r="Z407" s="76"/>
    </row>
    <row r="408" spans="1:26" ht="14.25" customHeight="1" x14ac:dyDescent="0.25">
      <c r="A408" s="196"/>
      <c r="B408" s="188"/>
      <c r="C408" s="188"/>
      <c r="D408" s="188"/>
      <c r="E408" s="188"/>
      <c r="F408" s="199"/>
      <c r="G408" s="199"/>
      <c r="H408" s="188"/>
      <c r="I408" s="199"/>
      <c r="J408" s="178"/>
      <c r="K408" s="185"/>
      <c r="L408" s="86" t="s">
        <v>131</v>
      </c>
      <c r="M408" s="9" t="s">
        <v>118</v>
      </c>
      <c r="N408" s="193"/>
      <c r="O408" s="175"/>
      <c r="P408" s="175"/>
      <c r="Q408" s="36">
        <v>8</v>
      </c>
      <c r="R408" s="9"/>
      <c r="S408" s="41"/>
      <c r="T408" s="41"/>
      <c r="U408" s="178"/>
      <c r="V408" s="185"/>
      <c r="W408" s="86" t="s">
        <v>19</v>
      </c>
      <c r="X408" s="9" t="s">
        <v>118</v>
      </c>
      <c r="Y408" s="183"/>
      <c r="Z408" s="76"/>
    </row>
    <row r="409" spans="1:26" ht="15" customHeight="1" thickBot="1" x14ac:dyDescent="0.3">
      <c r="A409" s="197"/>
      <c r="B409" s="189"/>
      <c r="C409" s="189"/>
      <c r="D409" s="189"/>
      <c r="E409" s="189"/>
      <c r="F409" s="200"/>
      <c r="G409" s="200"/>
      <c r="H409" s="189"/>
      <c r="I409" s="200"/>
      <c r="J409" s="179"/>
      <c r="K409" s="186"/>
      <c r="L409" s="88" t="s">
        <v>132</v>
      </c>
      <c r="M409" s="10" t="s">
        <v>118</v>
      </c>
      <c r="N409" s="194"/>
      <c r="O409" s="176"/>
      <c r="P409" s="176"/>
      <c r="Q409" s="89">
        <v>9</v>
      </c>
      <c r="R409" s="10"/>
      <c r="S409" s="42"/>
      <c r="T409" s="42"/>
      <c r="U409" s="179"/>
      <c r="V409" s="186"/>
      <c r="W409" s="88" t="s">
        <v>20</v>
      </c>
      <c r="X409" s="10" t="s">
        <v>118</v>
      </c>
      <c r="Y409" s="184"/>
      <c r="Z409" s="76"/>
    </row>
    <row r="410" spans="1:26" ht="14.25" customHeight="1" x14ac:dyDescent="0.25">
      <c r="A410" s="195">
        <f>A401+1</f>
        <v>38</v>
      </c>
      <c r="B410" s="187"/>
      <c r="C410" s="187"/>
      <c r="D410" s="187"/>
      <c r="E410" s="187"/>
      <c r="F410" s="198"/>
      <c r="G410" s="198"/>
      <c r="H410" s="187"/>
      <c r="I410" s="198"/>
      <c r="J410" s="177" t="s">
        <v>115</v>
      </c>
      <c r="K410" s="190" t="s">
        <v>116</v>
      </c>
      <c r="L410" s="191"/>
      <c r="M410" s="7" t="s">
        <v>117</v>
      </c>
      <c r="N410" s="192" t="s">
        <v>118</v>
      </c>
      <c r="O410" s="174"/>
      <c r="P410" s="174"/>
      <c r="Q410" s="35">
        <v>1</v>
      </c>
      <c r="R410" s="8"/>
      <c r="S410" s="40"/>
      <c r="T410" s="40"/>
      <c r="U410" s="177" t="s">
        <v>10</v>
      </c>
      <c r="V410" s="180" t="s">
        <v>8</v>
      </c>
      <c r="W410" s="181"/>
      <c r="X410" s="7" t="s">
        <v>117</v>
      </c>
      <c r="Y410" s="182" t="str">
        <f>IF(U410="Threat",IFERROR(VLOOKUP(X410&amp;MAX(VLOOKUP(X411,#REF!,3,FALSE),VLOOKUP(X412,#REF!,2,FALSE),VLOOKUP(X413,#REF!,2,FALSE),VLOOKUP(X414,#REF!,2,FALSE),VLOOKUP(X415,#REF!,2,FALSE),VLOOKUP(X416,#REF!,2,FALSE),VLOOKUP(X417,#REF!,2,FALSE),VLOOKUP(X418,#REF!,2,FALSE)),$A$1:$B$1,2,FALSE),"لا شيء"),IF(U410="Opportunity",IFERROR(VLOOKUP(X410&amp;MAX(VLOOKUP(X411,#REF!,5,FALSE),VLOOKUP(X412,#REF!,4,FALSE),VLOOKUP(X413,#REF!,2,FALSE),VLOOKUP(X414,#REF!,2,FALSE),VLOOKUP(X415,#REF!,2,FALSE),VLOOKUP(X416,#REF!,2,FALSE),VLOOKUP(X417,#REF!,2,FALSE),VLOOKUP(X418,#REF!,2,FALSE)),$A$1:$C$1,3,FALSE),"لا شيء"),"لا شيء"))</f>
        <v>لا شيء</v>
      </c>
      <c r="Z410" s="76"/>
    </row>
    <row r="411" spans="1:26" ht="14.25" customHeight="1" x14ac:dyDescent="0.25">
      <c r="A411" s="196"/>
      <c r="B411" s="188"/>
      <c r="C411" s="188"/>
      <c r="D411" s="188"/>
      <c r="E411" s="188"/>
      <c r="F411" s="199"/>
      <c r="G411" s="199"/>
      <c r="H411" s="188"/>
      <c r="I411" s="199"/>
      <c r="J411" s="178"/>
      <c r="K411" s="185" t="s">
        <v>124</v>
      </c>
      <c r="L411" s="86" t="s">
        <v>125</v>
      </c>
      <c r="M411" s="9" t="s">
        <v>118</v>
      </c>
      <c r="N411" s="193"/>
      <c r="O411" s="175"/>
      <c r="P411" s="175"/>
      <c r="Q411" s="36">
        <v>2</v>
      </c>
      <c r="R411" s="9"/>
      <c r="S411" s="41"/>
      <c r="T411" s="41"/>
      <c r="U411" s="178"/>
      <c r="V411" s="185" t="s">
        <v>11</v>
      </c>
      <c r="W411" s="86" t="s">
        <v>12</v>
      </c>
      <c r="X411" s="9" t="s">
        <v>118</v>
      </c>
      <c r="Y411" s="183"/>
      <c r="Z411" s="76"/>
    </row>
    <row r="412" spans="1:26" ht="14.25" customHeight="1" x14ac:dyDescent="0.25">
      <c r="A412" s="196"/>
      <c r="B412" s="188"/>
      <c r="C412" s="188"/>
      <c r="D412" s="188"/>
      <c r="E412" s="188"/>
      <c r="F412" s="199"/>
      <c r="G412" s="199"/>
      <c r="H412" s="188"/>
      <c r="I412" s="199"/>
      <c r="J412" s="178"/>
      <c r="K412" s="185"/>
      <c r="L412" s="86" t="s">
        <v>126</v>
      </c>
      <c r="M412" s="9" t="s">
        <v>118</v>
      </c>
      <c r="N412" s="193"/>
      <c r="O412" s="175"/>
      <c r="P412" s="175"/>
      <c r="Q412" s="36">
        <v>3</v>
      </c>
      <c r="R412" s="9"/>
      <c r="S412" s="41"/>
      <c r="T412" s="41"/>
      <c r="U412" s="178"/>
      <c r="V412" s="185"/>
      <c r="W412" s="86" t="s">
        <v>126</v>
      </c>
      <c r="X412" s="9" t="s">
        <v>118</v>
      </c>
      <c r="Y412" s="183"/>
      <c r="Z412" s="76"/>
    </row>
    <row r="413" spans="1:26" ht="14.25" customHeight="1" x14ac:dyDescent="0.25">
      <c r="A413" s="196"/>
      <c r="B413" s="188"/>
      <c r="C413" s="188"/>
      <c r="D413" s="188"/>
      <c r="E413" s="188"/>
      <c r="F413" s="199"/>
      <c r="G413" s="199"/>
      <c r="H413" s="188"/>
      <c r="I413" s="199"/>
      <c r="J413" s="178"/>
      <c r="K413" s="185"/>
      <c r="L413" s="86" t="s">
        <v>170</v>
      </c>
      <c r="M413" s="9" t="s">
        <v>118</v>
      </c>
      <c r="N413" s="193"/>
      <c r="O413" s="175"/>
      <c r="P413" s="175"/>
      <c r="Q413" s="36">
        <v>4</v>
      </c>
      <c r="R413" s="9"/>
      <c r="S413" s="41"/>
      <c r="T413" s="41"/>
      <c r="U413" s="178"/>
      <c r="V413" s="185"/>
      <c r="W413" s="86" t="s">
        <v>170</v>
      </c>
      <c r="X413" s="9" t="s">
        <v>118</v>
      </c>
      <c r="Y413" s="183"/>
      <c r="Z413" s="76"/>
    </row>
    <row r="414" spans="1:26" ht="14.25" customHeight="1" x14ac:dyDescent="0.25">
      <c r="A414" s="196"/>
      <c r="B414" s="188"/>
      <c r="C414" s="188"/>
      <c r="D414" s="188"/>
      <c r="E414" s="188"/>
      <c r="F414" s="199"/>
      <c r="G414" s="199"/>
      <c r="H414" s="188"/>
      <c r="I414" s="199"/>
      <c r="J414" s="178"/>
      <c r="K414" s="185"/>
      <c r="L414" s="86" t="s">
        <v>128</v>
      </c>
      <c r="M414" s="9" t="s">
        <v>118</v>
      </c>
      <c r="N414" s="193"/>
      <c r="O414" s="175"/>
      <c r="P414" s="175"/>
      <c r="Q414" s="36">
        <v>5</v>
      </c>
      <c r="R414" s="9"/>
      <c r="S414" s="41"/>
      <c r="T414" s="41"/>
      <c r="U414" s="178"/>
      <c r="V414" s="185"/>
      <c r="W414" s="86" t="s">
        <v>16</v>
      </c>
      <c r="X414" s="9" t="s">
        <v>118</v>
      </c>
      <c r="Y414" s="183"/>
      <c r="Z414" s="76"/>
    </row>
    <row r="415" spans="1:26" ht="14.25" customHeight="1" x14ac:dyDescent="0.25">
      <c r="A415" s="196"/>
      <c r="B415" s="188"/>
      <c r="C415" s="188"/>
      <c r="D415" s="188"/>
      <c r="E415" s="188"/>
      <c r="F415" s="199"/>
      <c r="G415" s="199"/>
      <c r="H415" s="188"/>
      <c r="I415" s="199"/>
      <c r="J415" s="178"/>
      <c r="K415" s="185"/>
      <c r="L415" s="86" t="s">
        <v>129</v>
      </c>
      <c r="M415" s="9" t="s">
        <v>118</v>
      </c>
      <c r="N415" s="193"/>
      <c r="O415" s="175"/>
      <c r="P415" s="175"/>
      <c r="Q415" s="36">
        <v>6</v>
      </c>
      <c r="R415" s="9"/>
      <c r="S415" s="41"/>
      <c r="T415" s="41"/>
      <c r="U415" s="178"/>
      <c r="V415" s="185"/>
      <c r="W415" s="86" t="s">
        <v>17</v>
      </c>
      <c r="X415" s="9" t="s">
        <v>118</v>
      </c>
      <c r="Y415" s="183"/>
      <c r="Z415" s="76"/>
    </row>
    <row r="416" spans="1:26" ht="14.25" customHeight="1" x14ac:dyDescent="0.25">
      <c r="A416" s="196"/>
      <c r="B416" s="188"/>
      <c r="C416" s="188"/>
      <c r="D416" s="188"/>
      <c r="E416" s="188"/>
      <c r="F416" s="199"/>
      <c r="G416" s="199"/>
      <c r="H416" s="188"/>
      <c r="I416" s="199"/>
      <c r="J416" s="178"/>
      <c r="K416" s="185"/>
      <c r="L416" s="86" t="s">
        <v>130</v>
      </c>
      <c r="M416" s="9" t="s">
        <v>118</v>
      </c>
      <c r="N416" s="193"/>
      <c r="O416" s="175"/>
      <c r="P416" s="175"/>
      <c r="Q416" s="36">
        <v>7</v>
      </c>
      <c r="R416" s="9"/>
      <c r="S416" s="41"/>
      <c r="T416" s="41"/>
      <c r="U416" s="178"/>
      <c r="V416" s="185"/>
      <c r="W416" s="86" t="s">
        <v>18</v>
      </c>
      <c r="X416" s="9" t="s">
        <v>118</v>
      </c>
      <c r="Y416" s="183"/>
      <c r="Z416" s="76"/>
    </row>
    <row r="417" spans="1:26" ht="14.25" customHeight="1" x14ac:dyDescent="0.25">
      <c r="A417" s="196"/>
      <c r="B417" s="188"/>
      <c r="C417" s="188"/>
      <c r="D417" s="188"/>
      <c r="E417" s="188"/>
      <c r="F417" s="199"/>
      <c r="G417" s="199"/>
      <c r="H417" s="188"/>
      <c r="I417" s="199"/>
      <c r="J417" s="178"/>
      <c r="K417" s="185"/>
      <c r="L417" s="86" t="s">
        <v>131</v>
      </c>
      <c r="M417" s="9" t="s">
        <v>118</v>
      </c>
      <c r="N417" s="193"/>
      <c r="O417" s="175"/>
      <c r="P417" s="175"/>
      <c r="Q417" s="36">
        <v>8</v>
      </c>
      <c r="R417" s="9"/>
      <c r="S417" s="41"/>
      <c r="T417" s="41"/>
      <c r="U417" s="178"/>
      <c r="V417" s="185"/>
      <c r="W417" s="86" t="s">
        <v>19</v>
      </c>
      <c r="X417" s="9" t="s">
        <v>118</v>
      </c>
      <c r="Y417" s="183"/>
      <c r="Z417" s="76"/>
    </row>
    <row r="418" spans="1:26" ht="15" customHeight="1" thickBot="1" x14ac:dyDescent="0.3">
      <c r="A418" s="197"/>
      <c r="B418" s="189"/>
      <c r="C418" s="189"/>
      <c r="D418" s="189"/>
      <c r="E418" s="189"/>
      <c r="F418" s="200"/>
      <c r="G418" s="200"/>
      <c r="H418" s="189"/>
      <c r="I418" s="200"/>
      <c r="J418" s="179"/>
      <c r="K418" s="186"/>
      <c r="L418" s="88" t="s">
        <v>132</v>
      </c>
      <c r="M418" s="10" t="s">
        <v>118</v>
      </c>
      <c r="N418" s="194"/>
      <c r="O418" s="176"/>
      <c r="P418" s="176"/>
      <c r="Q418" s="89">
        <v>9</v>
      </c>
      <c r="R418" s="10"/>
      <c r="S418" s="42"/>
      <c r="T418" s="42"/>
      <c r="U418" s="179"/>
      <c r="V418" s="186"/>
      <c r="W418" s="88" t="s">
        <v>20</v>
      </c>
      <c r="X418" s="10" t="s">
        <v>118</v>
      </c>
      <c r="Y418" s="184"/>
      <c r="Z418" s="76"/>
    </row>
    <row r="419" spans="1:26" ht="14.25" customHeight="1" x14ac:dyDescent="0.25">
      <c r="A419" s="195">
        <f>A410+1</f>
        <v>39</v>
      </c>
      <c r="B419" s="187"/>
      <c r="C419" s="187"/>
      <c r="D419" s="187"/>
      <c r="E419" s="187"/>
      <c r="F419" s="198"/>
      <c r="G419" s="187"/>
      <c r="H419" s="187"/>
      <c r="I419" s="187"/>
      <c r="J419" s="177" t="s">
        <v>115</v>
      </c>
      <c r="K419" s="190" t="s">
        <v>116</v>
      </c>
      <c r="L419" s="191"/>
      <c r="M419" s="7" t="s">
        <v>117</v>
      </c>
      <c r="N419" s="192" t="s">
        <v>118</v>
      </c>
      <c r="O419" s="174"/>
      <c r="P419" s="174"/>
      <c r="Q419" s="35">
        <v>1</v>
      </c>
      <c r="R419" s="8"/>
      <c r="S419" s="40"/>
      <c r="T419" s="40"/>
      <c r="U419" s="177" t="s">
        <v>10</v>
      </c>
      <c r="V419" s="180" t="s">
        <v>8</v>
      </c>
      <c r="W419" s="181"/>
      <c r="X419" s="7" t="s">
        <v>117</v>
      </c>
      <c r="Y419" s="182" t="str">
        <f>IF(U419="Threat",IFERROR(VLOOKUP(X419&amp;MAX(VLOOKUP(X420,#REF!,3,FALSE),VLOOKUP(X421,#REF!,2,FALSE),VLOOKUP(X422,#REF!,2,FALSE),VLOOKUP(X423,#REF!,2,FALSE),VLOOKUP(X424,#REF!,2,FALSE),VLOOKUP(X425,#REF!,2,FALSE),VLOOKUP(X426,#REF!,2,FALSE),VLOOKUP(X427,#REF!,2,FALSE)),$A$1:$B$1,2,FALSE),"لا شيء"),IF(U419="Opportunity",IFERROR(VLOOKUP(X419&amp;MAX(VLOOKUP(X420,#REF!,5,FALSE),VLOOKUP(X421,#REF!,4,FALSE),VLOOKUP(X422,#REF!,2,FALSE),VLOOKUP(X423,#REF!,2,FALSE),VLOOKUP(X424,#REF!,2,FALSE),VLOOKUP(X425,#REF!,2,FALSE),VLOOKUP(X426,#REF!,2,FALSE),VLOOKUP(X427,#REF!,2,FALSE)),$A$1:$C$1,3,FALSE),"لا شيء"),"لا شيء"))</f>
        <v>لا شيء</v>
      </c>
      <c r="Z419" s="76"/>
    </row>
    <row r="420" spans="1:26" ht="14.25" customHeight="1" x14ac:dyDescent="0.25">
      <c r="A420" s="196"/>
      <c r="B420" s="188"/>
      <c r="C420" s="188"/>
      <c r="D420" s="188"/>
      <c r="E420" s="188"/>
      <c r="F420" s="199"/>
      <c r="G420" s="188"/>
      <c r="H420" s="188"/>
      <c r="I420" s="188"/>
      <c r="J420" s="178"/>
      <c r="K420" s="185" t="s">
        <v>124</v>
      </c>
      <c r="L420" s="86" t="s">
        <v>125</v>
      </c>
      <c r="M420" s="9" t="s">
        <v>118</v>
      </c>
      <c r="N420" s="193"/>
      <c r="O420" s="175"/>
      <c r="P420" s="175"/>
      <c r="Q420" s="36">
        <v>2</v>
      </c>
      <c r="R420" s="9"/>
      <c r="S420" s="41"/>
      <c r="T420" s="41"/>
      <c r="U420" s="178"/>
      <c r="V420" s="185" t="s">
        <v>11</v>
      </c>
      <c r="W420" s="86" t="s">
        <v>12</v>
      </c>
      <c r="X420" s="9" t="s">
        <v>118</v>
      </c>
      <c r="Y420" s="183"/>
      <c r="Z420" s="76"/>
    </row>
    <row r="421" spans="1:26" ht="14.25" customHeight="1" x14ac:dyDescent="0.25">
      <c r="A421" s="196"/>
      <c r="B421" s="188"/>
      <c r="C421" s="188"/>
      <c r="D421" s="188"/>
      <c r="E421" s="188"/>
      <c r="F421" s="199"/>
      <c r="G421" s="188"/>
      <c r="H421" s="188"/>
      <c r="I421" s="188"/>
      <c r="J421" s="178"/>
      <c r="K421" s="185"/>
      <c r="L421" s="86" t="s">
        <v>126</v>
      </c>
      <c r="M421" s="9" t="s">
        <v>118</v>
      </c>
      <c r="N421" s="193"/>
      <c r="O421" s="175"/>
      <c r="P421" s="175"/>
      <c r="Q421" s="36">
        <v>3</v>
      </c>
      <c r="R421" s="9"/>
      <c r="S421" s="41"/>
      <c r="T421" s="41"/>
      <c r="U421" s="178"/>
      <c r="V421" s="185"/>
      <c r="W421" s="86" t="s">
        <v>126</v>
      </c>
      <c r="X421" s="9" t="s">
        <v>118</v>
      </c>
      <c r="Y421" s="183"/>
      <c r="Z421" s="76"/>
    </row>
    <row r="422" spans="1:26" ht="14.25" customHeight="1" x14ac:dyDescent="0.25">
      <c r="A422" s="196"/>
      <c r="B422" s="188"/>
      <c r="C422" s="188"/>
      <c r="D422" s="188"/>
      <c r="E422" s="188"/>
      <c r="F422" s="199"/>
      <c r="G422" s="188"/>
      <c r="H422" s="188"/>
      <c r="I422" s="188"/>
      <c r="J422" s="178"/>
      <c r="K422" s="185"/>
      <c r="L422" s="86" t="s">
        <v>170</v>
      </c>
      <c r="M422" s="9" t="s">
        <v>118</v>
      </c>
      <c r="N422" s="193"/>
      <c r="O422" s="175"/>
      <c r="P422" s="175"/>
      <c r="Q422" s="36">
        <v>4</v>
      </c>
      <c r="R422" s="9"/>
      <c r="S422" s="41"/>
      <c r="T422" s="41"/>
      <c r="U422" s="178"/>
      <c r="V422" s="185"/>
      <c r="W422" s="86" t="s">
        <v>170</v>
      </c>
      <c r="X422" s="9" t="s">
        <v>118</v>
      </c>
      <c r="Y422" s="183"/>
      <c r="Z422" s="76"/>
    </row>
    <row r="423" spans="1:26" ht="14.25" customHeight="1" x14ac:dyDescent="0.25">
      <c r="A423" s="196"/>
      <c r="B423" s="188"/>
      <c r="C423" s="188"/>
      <c r="D423" s="188"/>
      <c r="E423" s="188"/>
      <c r="F423" s="199"/>
      <c r="G423" s="188"/>
      <c r="H423" s="188"/>
      <c r="I423" s="188"/>
      <c r="J423" s="178"/>
      <c r="K423" s="185"/>
      <c r="L423" s="86" t="s">
        <v>128</v>
      </c>
      <c r="M423" s="9" t="s">
        <v>118</v>
      </c>
      <c r="N423" s="193"/>
      <c r="O423" s="175"/>
      <c r="P423" s="175"/>
      <c r="Q423" s="36">
        <v>5</v>
      </c>
      <c r="R423" s="9"/>
      <c r="S423" s="41"/>
      <c r="T423" s="41"/>
      <c r="U423" s="178"/>
      <c r="V423" s="185"/>
      <c r="W423" s="86" t="s">
        <v>16</v>
      </c>
      <c r="X423" s="9" t="s">
        <v>118</v>
      </c>
      <c r="Y423" s="183"/>
      <c r="Z423" s="76"/>
    </row>
    <row r="424" spans="1:26" ht="14.25" customHeight="1" x14ac:dyDescent="0.25">
      <c r="A424" s="196"/>
      <c r="B424" s="188"/>
      <c r="C424" s="188"/>
      <c r="D424" s="188"/>
      <c r="E424" s="188"/>
      <c r="F424" s="199"/>
      <c r="G424" s="188"/>
      <c r="H424" s="188"/>
      <c r="I424" s="188"/>
      <c r="J424" s="178"/>
      <c r="K424" s="185"/>
      <c r="L424" s="86" t="s">
        <v>129</v>
      </c>
      <c r="M424" s="9" t="s">
        <v>118</v>
      </c>
      <c r="N424" s="193"/>
      <c r="O424" s="175"/>
      <c r="P424" s="175"/>
      <c r="Q424" s="36">
        <v>6</v>
      </c>
      <c r="R424" s="9"/>
      <c r="S424" s="41"/>
      <c r="T424" s="41"/>
      <c r="U424" s="178"/>
      <c r="V424" s="185"/>
      <c r="W424" s="86" t="s">
        <v>17</v>
      </c>
      <c r="X424" s="9" t="s">
        <v>118</v>
      </c>
      <c r="Y424" s="183"/>
      <c r="Z424" s="76"/>
    </row>
    <row r="425" spans="1:26" ht="14.25" customHeight="1" x14ac:dyDescent="0.25">
      <c r="A425" s="196"/>
      <c r="B425" s="188"/>
      <c r="C425" s="188"/>
      <c r="D425" s="188"/>
      <c r="E425" s="188"/>
      <c r="F425" s="199"/>
      <c r="G425" s="188"/>
      <c r="H425" s="188"/>
      <c r="I425" s="188"/>
      <c r="J425" s="178"/>
      <c r="K425" s="185"/>
      <c r="L425" s="86" t="s">
        <v>130</v>
      </c>
      <c r="M425" s="9" t="s">
        <v>118</v>
      </c>
      <c r="N425" s="193"/>
      <c r="O425" s="175"/>
      <c r="P425" s="175"/>
      <c r="Q425" s="36">
        <v>7</v>
      </c>
      <c r="R425" s="9"/>
      <c r="S425" s="41"/>
      <c r="T425" s="41"/>
      <c r="U425" s="178"/>
      <c r="V425" s="185"/>
      <c r="W425" s="86" t="s">
        <v>18</v>
      </c>
      <c r="X425" s="9" t="s">
        <v>118</v>
      </c>
      <c r="Y425" s="183"/>
      <c r="Z425" s="76"/>
    </row>
    <row r="426" spans="1:26" ht="14.25" customHeight="1" x14ac:dyDescent="0.25">
      <c r="A426" s="196"/>
      <c r="B426" s="188"/>
      <c r="C426" s="188"/>
      <c r="D426" s="188"/>
      <c r="E426" s="188"/>
      <c r="F426" s="199"/>
      <c r="G426" s="188"/>
      <c r="H426" s="188"/>
      <c r="I426" s="188"/>
      <c r="J426" s="178"/>
      <c r="K426" s="185"/>
      <c r="L426" s="86" t="s">
        <v>131</v>
      </c>
      <c r="M426" s="9" t="s">
        <v>118</v>
      </c>
      <c r="N426" s="193"/>
      <c r="O426" s="175"/>
      <c r="P426" s="175"/>
      <c r="Q426" s="36">
        <v>8</v>
      </c>
      <c r="R426" s="9"/>
      <c r="S426" s="41"/>
      <c r="T426" s="41"/>
      <c r="U426" s="178"/>
      <c r="V426" s="185"/>
      <c r="W426" s="86" t="s">
        <v>19</v>
      </c>
      <c r="X426" s="9" t="s">
        <v>118</v>
      </c>
      <c r="Y426" s="183"/>
      <c r="Z426" s="76"/>
    </row>
    <row r="427" spans="1:26" ht="15" customHeight="1" thickBot="1" x14ac:dyDescent="0.3">
      <c r="A427" s="197"/>
      <c r="B427" s="189"/>
      <c r="C427" s="189"/>
      <c r="D427" s="189"/>
      <c r="E427" s="189"/>
      <c r="F427" s="200"/>
      <c r="G427" s="189"/>
      <c r="H427" s="189"/>
      <c r="I427" s="189"/>
      <c r="J427" s="179"/>
      <c r="K427" s="186"/>
      <c r="L427" s="88" t="s">
        <v>132</v>
      </c>
      <c r="M427" s="10" t="s">
        <v>118</v>
      </c>
      <c r="N427" s="194"/>
      <c r="O427" s="176"/>
      <c r="P427" s="176"/>
      <c r="Q427" s="89">
        <v>9</v>
      </c>
      <c r="R427" s="10"/>
      <c r="S427" s="42"/>
      <c r="T427" s="42"/>
      <c r="U427" s="179"/>
      <c r="V427" s="186"/>
      <c r="W427" s="88" t="s">
        <v>20</v>
      </c>
      <c r="X427" s="10" t="s">
        <v>118</v>
      </c>
      <c r="Y427" s="184"/>
      <c r="Z427" s="76"/>
    </row>
    <row r="428" spans="1:26" ht="14.25" customHeight="1" x14ac:dyDescent="0.25">
      <c r="A428" s="195">
        <f>A419+1</f>
        <v>40</v>
      </c>
      <c r="B428" s="187"/>
      <c r="C428" s="187"/>
      <c r="D428" s="187"/>
      <c r="E428" s="187"/>
      <c r="F428" s="198"/>
      <c r="G428" s="187"/>
      <c r="H428" s="187"/>
      <c r="I428" s="187"/>
      <c r="J428" s="177" t="s">
        <v>115</v>
      </c>
      <c r="K428" s="190" t="s">
        <v>116</v>
      </c>
      <c r="L428" s="191"/>
      <c r="M428" s="7" t="s">
        <v>117</v>
      </c>
      <c r="N428" s="192" t="s">
        <v>118</v>
      </c>
      <c r="O428" s="174"/>
      <c r="P428" s="174"/>
      <c r="Q428" s="35">
        <v>1</v>
      </c>
      <c r="R428" s="8"/>
      <c r="S428" s="40"/>
      <c r="T428" s="40"/>
      <c r="U428" s="177" t="s">
        <v>10</v>
      </c>
      <c r="V428" s="180" t="s">
        <v>8</v>
      </c>
      <c r="W428" s="181"/>
      <c r="X428" s="7" t="s">
        <v>117</v>
      </c>
      <c r="Y428" s="182" t="str">
        <f>IF(U428="Threat",IFERROR(VLOOKUP(X428&amp;MAX(VLOOKUP(X429,#REF!,3,FALSE),VLOOKUP(X430,#REF!,2,FALSE),VLOOKUP(X431,#REF!,2,FALSE),VLOOKUP(X432,#REF!,2,FALSE),VLOOKUP(X433,#REF!,2,FALSE),VLOOKUP(X434,#REF!,2,FALSE),VLOOKUP(X435,#REF!,2,FALSE),VLOOKUP(X436,#REF!,2,FALSE)),$A$1:$B$1,2,FALSE),"لا شيء"),IF(U428="Opportunity",IFERROR(VLOOKUP(X428&amp;MAX(VLOOKUP(X429,#REF!,5,FALSE),VLOOKUP(X430,#REF!,4,FALSE),VLOOKUP(X431,#REF!,2,FALSE),VLOOKUP(X432,#REF!,2,FALSE),VLOOKUP(X433,#REF!,2,FALSE),VLOOKUP(X434,#REF!,2,FALSE),VLOOKUP(X435,#REF!,2,FALSE),VLOOKUP(X436,#REF!,2,FALSE)),$A$1:$C$1,3,FALSE),"لا شيء"),"لا شيء"))</f>
        <v>لا شيء</v>
      </c>
      <c r="Z428" s="76"/>
    </row>
    <row r="429" spans="1:26" ht="14.25" customHeight="1" x14ac:dyDescent="0.25">
      <c r="A429" s="196"/>
      <c r="B429" s="188"/>
      <c r="C429" s="188"/>
      <c r="D429" s="188"/>
      <c r="E429" s="188"/>
      <c r="F429" s="199"/>
      <c r="G429" s="188"/>
      <c r="H429" s="188"/>
      <c r="I429" s="188"/>
      <c r="J429" s="178"/>
      <c r="K429" s="185" t="s">
        <v>124</v>
      </c>
      <c r="L429" s="86" t="s">
        <v>125</v>
      </c>
      <c r="M429" s="9" t="s">
        <v>118</v>
      </c>
      <c r="N429" s="193"/>
      <c r="O429" s="175"/>
      <c r="P429" s="175"/>
      <c r="Q429" s="36">
        <v>2</v>
      </c>
      <c r="R429" s="9"/>
      <c r="S429" s="41"/>
      <c r="T429" s="41"/>
      <c r="U429" s="178"/>
      <c r="V429" s="185" t="s">
        <v>11</v>
      </c>
      <c r="W429" s="86" t="s">
        <v>12</v>
      </c>
      <c r="X429" s="9" t="s">
        <v>118</v>
      </c>
      <c r="Y429" s="183"/>
      <c r="Z429" s="76"/>
    </row>
    <row r="430" spans="1:26" ht="14.25" customHeight="1" x14ac:dyDescent="0.25">
      <c r="A430" s="196"/>
      <c r="B430" s="188"/>
      <c r="C430" s="188"/>
      <c r="D430" s="188"/>
      <c r="E430" s="188"/>
      <c r="F430" s="199"/>
      <c r="G430" s="188"/>
      <c r="H430" s="188"/>
      <c r="I430" s="188"/>
      <c r="J430" s="178"/>
      <c r="K430" s="185"/>
      <c r="L430" s="86" t="s">
        <v>126</v>
      </c>
      <c r="M430" s="9" t="s">
        <v>118</v>
      </c>
      <c r="N430" s="193"/>
      <c r="O430" s="175"/>
      <c r="P430" s="175"/>
      <c r="Q430" s="36">
        <v>3</v>
      </c>
      <c r="R430" s="9"/>
      <c r="S430" s="41"/>
      <c r="T430" s="41"/>
      <c r="U430" s="178"/>
      <c r="V430" s="185"/>
      <c r="W430" s="86" t="s">
        <v>126</v>
      </c>
      <c r="X430" s="9" t="s">
        <v>118</v>
      </c>
      <c r="Y430" s="183"/>
      <c r="Z430" s="76"/>
    </row>
    <row r="431" spans="1:26" ht="14.25" customHeight="1" x14ac:dyDescent="0.25">
      <c r="A431" s="196"/>
      <c r="B431" s="188"/>
      <c r="C431" s="188"/>
      <c r="D431" s="188"/>
      <c r="E431" s="188"/>
      <c r="F431" s="199"/>
      <c r="G431" s="188"/>
      <c r="H431" s="188"/>
      <c r="I431" s="188"/>
      <c r="J431" s="178"/>
      <c r="K431" s="185"/>
      <c r="L431" s="86" t="s">
        <v>170</v>
      </c>
      <c r="M431" s="9" t="s">
        <v>118</v>
      </c>
      <c r="N431" s="193"/>
      <c r="O431" s="175"/>
      <c r="P431" s="175"/>
      <c r="Q431" s="36">
        <v>4</v>
      </c>
      <c r="R431" s="9"/>
      <c r="S431" s="41"/>
      <c r="T431" s="41"/>
      <c r="U431" s="178"/>
      <c r="V431" s="185"/>
      <c r="W431" s="86" t="s">
        <v>170</v>
      </c>
      <c r="X431" s="9" t="s">
        <v>118</v>
      </c>
      <c r="Y431" s="183"/>
      <c r="Z431" s="76"/>
    </row>
    <row r="432" spans="1:26" ht="14.25" customHeight="1" x14ac:dyDescent="0.25">
      <c r="A432" s="196"/>
      <c r="B432" s="188"/>
      <c r="C432" s="188"/>
      <c r="D432" s="188"/>
      <c r="E432" s="188"/>
      <c r="F432" s="199"/>
      <c r="G432" s="188"/>
      <c r="H432" s="188"/>
      <c r="I432" s="188"/>
      <c r="J432" s="178"/>
      <c r="K432" s="185"/>
      <c r="L432" s="86" t="s">
        <v>128</v>
      </c>
      <c r="M432" s="9" t="s">
        <v>118</v>
      </c>
      <c r="N432" s="193"/>
      <c r="O432" s="175"/>
      <c r="P432" s="175"/>
      <c r="Q432" s="36">
        <v>5</v>
      </c>
      <c r="R432" s="9"/>
      <c r="S432" s="41"/>
      <c r="T432" s="41"/>
      <c r="U432" s="178"/>
      <c r="V432" s="185"/>
      <c r="W432" s="86" t="s">
        <v>16</v>
      </c>
      <c r="X432" s="9" t="s">
        <v>118</v>
      </c>
      <c r="Y432" s="183"/>
      <c r="Z432" s="76"/>
    </row>
    <row r="433" spans="1:26" ht="14.25" customHeight="1" x14ac:dyDescent="0.25">
      <c r="A433" s="196"/>
      <c r="B433" s="188"/>
      <c r="C433" s="188"/>
      <c r="D433" s="188"/>
      <c r="E433" s="188"/>
      <c r="F433" s="199"/>
      <c r="G433" s="188"/>
      <c r="H433" s="188"/>
      <c r="I433" s="188"/>
      <c r="J433" s="178"/>
      <c r="K433" s="185"/>
      <c r="L433" s="86" t="s">
        <v>129</v>
      </c>
      <c r="M433" s="9" t="s">
        <v>118</v>
      </c>
      <c r="N433" s="193"/>
      <c r="O433" s="175"/>
      <c r="P433" s="175"/>
      <c r="Q433" s="36">
        <v>6</v>
      </c>
      <c r="R433" s="9"/>
      <c r="S433" s="41"/>
      <c r="T433" s="41"/>
      <c r="U433" s="178"/>
      <c r="V433" s="185"/>
      <c r="W433" s="86" t="s">
        <v>17</v>
      </c>
      <c r="X433" s="9" t="s">
        <v>118</v>
      </c>
      <c r="Y433" s="183"/>
      <c r="Z433" s="76"/>
    </row>
    <row r="434" spans="1:26" ht="14.25" customHeight="1" x14ac:dyDescent="0.25">
      <c r="A434" s="196"/>
      <c r="B434" s="188"/>
      <c r="C434" s="188"/>
      <c r="D434" s="188"/>
      <c r="E434" s="188"/>
      <c r="F434" s="199"/>
      <c r="G434" s="188"/>
      <c r="H434" s="188"/>
      <c r="I434" s="188"/>
      <c r="J434" s="178"/>
      <c r="K434" s="185"/>
      <c r="L434" s="86" t="s">
        <v>130</v>
      </c>
      <c r="M434" s="9" t="s">
        <v>118</v>
      </c>
      <c r="N434" s="193"/>
      <c r="O434" s="175"/>
      <c r="P434" s="175"/>
      <c r="Q434" s="36">
        <v>7</v>
      </c>
      <c r="R434" s="9"/>
      <c r="S434" s="41"/>
      <c r="T434" s="41"/>
      <c r="U434" s="178"/>
      <c r="V434" s="185"/>
      <c r="W434" s="86" t="s">
        <v>18</v>
      </c>
      <c r="X434" s="9" t="s">
        <v>118</v>
      </c>
      <c r="Y434" s="183"/>
      <c r="Z434" s="76"/>
    </row>
    <row r="435" spans="1:26" ht="14.25" customHeight="1" x14ac:dyDescent="0.25">
      <c r="A435" s="196"/>
      <c r="B435" s="188"/>
      <c r="C435" s="188"/>
      <c r="D435" s="188"/>
      <c r="E435" s="188"/>
      <c r="F435" s="199"/>
      <c r="G435" s="188"/>
      <c r="H435" s="188"/>
      <c r="I435" s="188"/>
      <c r="J435" s="178"/>
      <c r="K435" s="185"/>
      <c r="L435" s="86" t="s">
        <v>131</v>
      </c>
      <c r="M435" s="9" t="s">
        <v>118</v>
      </c>
      <c r="N435" s="193"/>
      <c r="O435" s="175"/>
      <c r="P435" s="175"/>
      <c r="Q435" s="36">
        <v>8</v>
      </c>
      <c r="R435" s="9"/>
      <c r="S435" s="41"/>
      <c r="T435" s="41"/>
      <c r="U435" s="178"/>
      <c r="V435" s="185"/>
      <c r="W435" s="86" t="s">
        <v>19</v>
      </c>
      <c r="X435" s="9" t="s">
        <v>118</v>
      </c>
      <c r="Y435" s="183"/>
      <c r="Z435" s="76"/>
    </row>
    <row r="436" spans="1:26" ht="15" customHeight="1" thickBot="1" x14ac:dyDescent="0.3">
      <c r="A436" s="197"/>
      <c r="B436" s="189"/>
      <c r="C436" s="189"/>
      <c r="D436" s="189"/>
      <c r="E436" s="189"/>
      <c r="F436" s="200"/>
      <c r="G436" s="189"/>
      <c r="H436" s="189"/>
      <c r="I436" s="189"/>
      <c r="J436" s="179"/>
      <c r="K436" s="186"/>
      <c r="L436" s="88" t="s">
        <v>132</v>
      </c>
      <c r="M436" s="10" t="s">
        <v>118</v>
      </c>
      <c r="N436" s="194"/>
      <c r="O436" s="176"/>
      <c r="P436" s="176"/>
      <c r="Q436" s="89">
        <v>9</v>
      </c>
      <c r="R436" s="10"/>
      <c r="S436" s="42"/>
      <c r="T436" s="42"/>
      <c r="U436" s="179"/>
      <c r="V436" s="186"/>
      <c r="W436" s="88" t="s">
        <v>20</v>
      </c>
      <c r="X436" s="10" t="s">
        <v>118</v>
      </c>
      <c r="Y436" s="184"/>
      <c r="Z436" s="76"/>
    </row>
    <row r="437" spans="1:26" ht="14.25" customHeight="1" x14ac:dyDescent="0.25">
      <c r="A437" s="195">
        <f>A428+1</f>
        <v>41</v>
      </c>
      <c r="B437" s="187"/>
      <c r="C437" s="187"/>
      <c r="D437" s="187"/>
      <c r="E437" s="187"/>
      <c r="F437" s="198"/>
      <c r="G437" s="187"/>
      <c r="H437" s="187"/>
      <c r="I437" s="187"/>
      <c r="J437" s="177" t="s">
        <v>115</v>
      </c>
      <c r="K437" s="190" t="s">
        <v>116</v>
      </c>
      <c r="L437" s="191"/>
      <c r="M437" s="7" t="s">
        <v>117</v>
      </c>
      <c r="N437" s="192" t="s">
        <v>118</v>
      </c>
      <c r="O437" s="174"/>
      <c r="P437" s="174"/>
      <c r="Q437" s="35">
        <v>1</v>
      </c>
      <c r="R437" s="8"/>
      <c r="S437" s="40"/>
      <c r="T437" s="40"/>
      <c r="U437" s="177" t="s">
        <v>10</v>
      </c>
      <c r="V437" s="180" t="s">
        <v>8</v>
      </c>
      <c r="W437" s="181"/>
      <c r="X437" s="7" t="s">
        <v>117</v>
      </c>
      <c r="Y437" s="182" t="str">
        <f>IF(U437="Threat",IFERROR(VLOOKUP(X437&amp;MAX(VLOOKUP(X438,#REF!,3,FALSE),VLOOKUP(X439,#REF!,2,FALSE),VLOOKUP(X440,#REF!,2,FALSE),VLOOKUP(X441,#REF!,2,FALSE),VLOOKUP(X442,#REF!,2,FALSE),VLOOKUP(X443,#REF!,2,FALSE),VLOOKUP(X444,#REF!,2,FALSE),VLOOKUP(X445,#REF!,2,FALSE)),$A$1:$B$1,2,FALSE),"لا شيء"),IF(U437="Opportunity",IFERROR(VLOOKUP(X437&amp;MAX(VLOOKUP(X438,#REF!,5,FALSE),VLOOKUP(X439,#REF!,4,FALSE),VLOOKUP(X440,#REF!,2,FALSE),VLOOKUP(X441,#REF!,2,FALSE),VLOOKUP(X442,#REF!,2,FALSE),VLOOKUP(X443,#REF!,2,FALSE),VLOOKUP(X444,#REF!,2,FALSE),VLOOKUP(X445,#REF!,2,FALSE)),$A$1:$C$1,3,FALSE),"لا شيء"),"لا شيء"))</f>
        <v>لا شيء</v>
      </c>
      <c r="Z437" s="76"/>
    </row>
    <row r="438" spans="1:26" ht="14.25" customHeight="1" x14ac:dyDescent="0.25">
      <c r="A438" s="196"/>
      <c r="B438" s="188"/>
      <c r="C438" s="188"/>
      <c r="D438" s="188"/>
      <c r="E438" s="188"/>
      <c r="F438" s="199"/>
      <c r="G438" s="188"/>
      <c r="H438" s="188"/>
      <c r="I438" s="188"/>
      <c r="J438" s="178"/>
      <c r="K438" s="185" t="s">
        <v>124</v>
      </c>
      <c r="L438" s="86" t="s">
        <v>125</v>
      </c>
      <c r="M438" s="9" t="s">
        <v>118</v>
      </c>
      <c r="N438" s="193"/>
      <c r="O438" s="175"/>
      <c r="P438" s="175"/>
      <c r="Q438" s="36">
        <v>2</v>
      </c>
      <c r="R438" s="9"/>
      <c r="S438" s="41"/>
      <c r="T438" s="41"/>
      <c r="U438" s="178"/>
      <c r="V438" s="185" t="s">
        <v>11</v>
      </c>
      <c r="W438" s="86" t="s">
        <v>12</v>
      </c>
      <c r="X438" s="9" t="s">
        <v>118</v>
      </c>
      <c r="Y438" s="183"/>
      <c r="Z438" s="76"/>
    </row>
    <row r="439" spans="1:26" ht="14.25" customHeight="1" x14ac:dyDescent="0.25">
      <c r="A439" s="196"/>
      <c r="B439" s="188"/>
      <c r="C439" s="188"/>
      <c r="D439" s="188"/>
      <c r="E439" s="188"/>
      <c r="F439" s="199"/>
      <c r="G439" s="188"/>
      <c r="H439" s="188"/>
      <c r="I439" s="188"/>
      <c r="J439" s="178"/>
      <c r="K439" s="185"/>
      <c r="L439" s="86" t="s">
        <v>126</v>
      </c>
      <c r="M439" s="9" t="s">
        <v>118</v>
      </c>
      <c r="N439" s="193"/>
      <c r="O439" s="175"/>
      <c r="P439" s="175"/>
      <c r="Q439" s="36">
        <v>3</v>
      </c>
      <c r="R439" s="9"/>
      <c r="S439" s="41"/>
      <c r="T439" s="41"/>
      <c r="U439" s="178"/>
      <c r="V439" s="185"/>
      <c r="W439" s="86" t="s">
        <v>126</v>
      </c>
      <c r="X439" s="9" t="s">
        <v>118</v>
      </c>
      <c r="Y439" s="183"/>
      <c r="Z439" s="76"/>
    </row>
    <row r="440" spans="1:26" ht="14.25" customHeight="1" x14ac:dyDescent="0.25">
      <c r="A440" s="196"/>
      <c r="B440" s="188"/>
      <c r="C440" s="188"/>
      <c r="D440" s="188"/>
      <c r="E440" s="188"/>
      <c r="F440" s="199"/>
      <c r="G440" s="188"/>
      <c r="H440" s="188"/>
      <c r="I440" s="188"/>
      <c r="J440" s="178"/>
      <c r="K440" s="185"/>
      <c r="L440" s="86" t="s">
        <v>170</v>
      </c>
      <c r="M440" s="9" t="s">
        <v>118</v>
      </c>
      <c r="N440" s="193"/>
      <c r="O440" s="175"/>
      <c r="P440" s="175"/>
      <c r="Q440" s="36">
        <v>4</v>
      </c>
      <c r="R440" s="9"/>
      <c r="S440" s="41"/>
      <c r="T440" s="41"/>
      <c r="U440" s="178"/>
      <c r="V440" s="185"/>
      <c r="W440" s="86" t="s">
        <v>170</v>
      </c>
      <c r="X440" s="9" t="s">
        <v>118</v>
      </c>
      <c r="Y440" s="183"/>
      <c r="Z440" s="76"/>
    </row>
    <row r="441" spans="1:26" ht="14.25" customHeight="1" x14ac:dyDescent="0.25">
      <c r="A441" s="196"/>
      <c r="B441" s="188"/>
      <c r="C441" s="188"/>
      <c r="D441" s="188"/>
      <c r="E441" s="188"/>
      <c r="F441" s="199"/>
      <c r="G441" s="188"/>
      <c r="H441" s="188"/>
      <c r="I441" s="188"/>
      <c r="J441" s="178"/>
      <c r="K441" s="185"/>
      <c r="L441" s="86" t="s">
        <v>128</v>
      </c>
      <c r="M441" s="9" t="s">
        <v>118</v>
      </c>
      <c r="N441" s="193"/>
      <c r="O441" s="175"/>
      <c r="P441" s="175"/>
      <c r="Q441" s="36">
        <v>5</v>
      </c>
      <c r="R441" s="9"/>
      <c r="S441" s="41"/>
      <c r="T441" s="41"/>
      <c r="U441" s="178"/>
      <c r="V441" s="185"/>
      <c r="W441" s="86" t="s">
        <v>16</v>
      </c>
      <c r="X441" s="9" t="s">
        <v>118</v>
      </c>
      <c r="Y441" s="183"/>
      <c r="Z441" s="76"/>
    </row>
    <row r="442" spans="1:26" ht="14.25" customHeight="1" x14ac:dyDescent="0.25">
      <c r="A442" s="196"/>
      <c r="B442" s="188"/>
      <c r="C442" s="188"/>
      <c r="D442" s="188"/>
      <c r="E442" s="188"/>
      <c r="F442" s="199"/>
      <c r="G442" s="188"/>
      <c r="H442" s="188"/>
      <c r="I442" s="188"/>
      <c r="J442" s="178"/>
      <c r="K442" s="185"/>
      <c r="L442" s="86" t="s">
        <v>129</v>
      </c>
      <c r="M442" s="9" t="s">
        <v>118</v>
      </c>
      <c r="N442" s="193"/>
      <c r="O442" s="175"/>
      <c r="P442" s="175"/>
      <c r="Q442" s="36">
        <v>6</v>
      </c>
      <c r="R442" s="9"/>
      <c r="S442" s="41"/>
      <c r="T442" s="41"/>
      <c r="U442" s="178"/>
      <c r="V442" s="185"/>
      <c r="W442" s="86" t="s">
        <v>17</v>
      </c>
      <c r="X442" s="9" t="s">
        <v>118</v>
      </c>
      <c r="Y442" s="183"/>
      <c r="Z442" s="76"/>
    </row>
    <row r="443" spans="1:26" ht="14.25" customHeight="1" x14ac:dyDescent="0.25">
      <c r="A443" s="196"/>
      <c r="B443" s="188"/>
      <c r="C443" s="188"/>
      <c r="D443" s="188"/>
      <c r="E443" s="188"/>
      <c r="F443" s="199"/>
      <c r="G443" s="188"/>
      <c r="H443" s="188"/>
      <c r="I443" s="188"/>
      <c r="J443" s="178"/>
      <c r="K443" s="185"/>
      <c r="L443" s="86" t="s">
        <v>130</v>
      </c>
      <c r="M443" s="9" t="s">
        <v>118</v>
      </c>
      <c r="N443" s="193"/>
      <c r="O443" s="175"/>
      <c r="P443" s="175"/>
      <c r="Q443" s="36">
        <v>7</v>
      </c>
      <c r="R443" s="9"/>
      <c r="S443" s="41"/>
      <c r="T443" s="41"/>
      <c r="U443" s="178"/>
      <c r="V443" s="185"/>
      <c r="W443" s="86" t="s">
        <v>18</v>
      </c>
      <c r="X443" s="9" t="s">
        <v>118</v>
      </c>
      <c r="Y443" s="183"/>
      <c r="Z443" s="76"/>
    </row>
    <row r="444" spans="1:26" ht="14.25" customHeight="1" x14ac:dyDescent="0.25">
      <c r="A444" s="196"/>
      <c r="B444" s="188"/>
      <c r="C444" s="188"/>
      <c r="D444" s="188"/>
      <c r="E444" s="188"/>
      <c r="F444" s="199"/>
      <c r="G444" s="188"/>
      <c r="H444" s="188"/>
      <c r="I444" s="188"/>
      <c r="J444" s="178"/>
      <c r="K444" s="185"/>
      <c r="L444" s="86" t="s">
        <v>131</v>
      </c>
      <c r="M444" s="9" t="s">
        <v>118</v>
      </c>
      <c r="N444" s="193"/>
      <c r="O444" s="175"/>
      <c r="P444" s="175"/>
      <c r="Q444" s="36">
        <v>8</v>
      </c>
      <c r="R444" s="9"/>
      <c r="S444" s="41"/>
      <c r="T444" s="41"/>
      <c r="U444" s="178"/>
      <c r="V444" s="185"/>
      <c r="W444" s="86" t="s">
        <v>19</v>
      </c>
      <c r="X444" s="9" t="s">
        <v>118</v>
      </c>
      <c r="Y444" s="183"/>
      <c r="Z444" s="76"/>
    </row>
    <row r="445" spans="1:26" ht="15" customHeight="1" thickBot="1" x14ac:dyDescent="0.3">
      <c r="A445" s="197"/>
      <c r="B445" s="189"/>
      <c r="C445" s="189"/>
      <c r="D445" s="189"/>
      <c r="E445" s="189"/>
      <c r="F445" s="200"/>
      <c r="G445" s="189"/>
      <c r="H445" s="189"/>
      <c r="I445" s="189"/>
      <c r="J445" s="179"/>
      <c r="K445" s="186"/>
      <c r="L445" s="88" t="s">
        <v>132</v>
      </c>
      <c r="M445" s="10" t="s">
        <v>118</v>
      </c>
      <c r="N445" s="194"/>
      <c r="O445" s="176"/>
      <c r="P445" s="176"/>
      <c r="Q445" s="89">
        <v>9</v>
      </c>
      <c r="R445" s="10"/>
      <c r="S445" s="42"/>
      <c r="T445" s="42"/>
      <c r="U445" s="179"/>
      <c r="V445" s="186"/>
      <c r="W445" s="88" t="s">
        <v>20</v>
      </c>
      <c r="X445" s="10" t="s">
        <v>118</v>
      </c>
      <c r="Y445" s="184"/>
      <c r="Z445" s="76"/>
    </row>
    <row r="446" spans="1:26" ht="14.25" customHeight="1" x14ac:dyDescent="0.25">
      <c r="A446" s="195">
        <f>A437+1</f>
        <v>42</v>
      </c>
      <c r="B446" s="187"/>
      <c r="C446" s="187"/>
      <c r="D446" s="187"/>
      <c r="E446" s="187"/>
      <c r="F446" s="198"/>
      <c r="G446" s="187"/>
      <c r="H446" s="187"/>
      <c r="I446" s="187"/>
      <c r="J446" s="177" t="s">
        <v>115</v>
      </c>
      <c r="K446" s="190" t="s">
        <v>116</v>
      </c>
      <c r="L446" s="191"/>
      <c r="M446" s="7" t="s">
        <v>117</v>
      </c>
      <c r="N446" s="192" t="s">
        <v>118</v>
      </c>
      <c r="O446" s="174"/>
      <c r="P446" s="174"/>
      <c r="Q446" s="35">
        <v>1</v>
      </c>
      <c r="R446" s="8"/>
      <c r="S446" s="40"/>
      <c r="T446" s="40"/>
      <c r="U446" s="177" t="s">
        <v>10</v>
      </c>
      <c r="V446" s="180" t="s">
        <v>8</v>
      </c>
      <c r="W446" s="181"/>
      <c r="X446" s="7" t="s">
        <v>117</v>
      </c>
      <c r="Y446" s="182" t="str">
        <f>IF(U446="Threat",IFERROR(VLOOKUP(X446&amp;MAX(VLOOKUP(X447,#REF!,3,FALSE),VLOOKUP(X448,#REF!,2,FALSE),VLOOKUP(X449,#REF!,2,FALSE),VLOOKUP(X450,#REF!,2,FALSE),VLOOKUP(X451,#REF!,2,FALSE),VLOOKUP(X452,#REF!,2,FALSE),VLOOKUP(X453,#REF!,2,FALSE),VLOOKUP(X454,#REF!,2,FALSE)),$A$1:$B$1,2,FALSE),"لا شيء"),IF(U446="Opportunity",IFERROR(VLOOKUP(X446&amp;MAX(VLOOKUP(X447,#REF!,5,FALSE),VLOOKUP(X448,#REF!,4,FALSE),VLOOKUP(X449,#REF!,2,FALSE),VLOOKUP(X450,#REF!,2,FALSE),VLOOKUP(X451,#REF!,2,FALSE),VLOOKUP(X452,#REF!,2,FALSE),VLOOKUP(X453,#REF!,2,FALSE),VLOOKUP(X454,#REF!,2,FALSE)),$A$1:$C$1,3,FALSE),"لا شيء"),"لا شيء"))</f>
        <v>لا شيء</v>
      </c>
      <c r="Z446" s="76"/>
    </row>
    <row r="447" spans="1:26" ht="14.25" customHeight="1" x14ac:dyDescent="0.25">
      <c r="A447" s="196"/>
      <c r="B447" s="188"/>
      <c r="C447" s="188"/>
      <c r="D447" s="188"/>
      <c r="E447" s="188"/>
      <c r="F447" s="199"/>
      <c r="G447" s="188"/>
      <c r="H447" s="188"/>
      <c r="I447" s="188"/>
      <c r="J447" s="178"/>
      <c r="K447" s="185" t="s">
        <v>124</v>
      </c>
      <c r="L447" s="86" t="s">
        <v>125</v>
      </c>
      <c r="M447" s="9" t="s">
        <v>118</v>
      </c>
      <c r="N447" s="193"/>
      <c r="O447" s="175"/>
      <c r="P447" s="175"/>
      <c r="Q447" s="36">
        <v>2</v>
      </c>
      <c r="R447" s="9"/>
      <c r="S447" s="41"/>
      <c r="T447" s="41"/>
      <c r="U447" s="178"/>
      <c r="V447" s="185" t="s">
        <v>11</v>
      </c>
      <c r="W447" s="86" t="s">
        <v>12</v>
      </c>
      <c r="X447" s="9" t="s">
        <v>118</v>
      </c>
      <c r="Y447" s="183"/>
      <c r="Z447" s="76"/>
    </row>
    <row r="448" spans="1:26" ht="14.25" customHeight="1" x14ac:dyDescent="0.25">
      <c r="A448" s="196"/>
      <c r="B448" s="188"/>
      <c r="C448" s="188"/>
      <c r="D448" s="188"/>
      <c r="E448" s="188"/>
      <c r="F448" s="199"/>
      <c r="G448" s="188"/>
      <c r="H448" s="188"/>
      <c r="I448" s="188"/>
      <c r="J448" s="178"/>
      <c r="K448" s="185"/>
      <c r="L448" s="86" t="s">
        <v>126</v>
      </c>
      <c r="M448" s="9" t="s">
        <v>118</v>
      </c>
      <c r="N448" s="193"/>
      <c r="O448" s="175"/>
      <c r="P448" s="175"/>
      <c r="Q448" s="36">
        <v>3</v>
      </c>
      <c r="R448" s="9"/>
      <c r="S448" s="41"/>
      <c r="T448" s="41"/>
      <c r="U448" s="178"/>
      <c r="V448" s="185"/>
      <c r="W448" s="86" t="s">
        <v>126</v>
      </c>
      <c r="X448" s="9" t="s">
        <v>118</v>
      </c>
      <c r="Y448" s="183"/>
      <c r="Z448" s="76"/>
    </row>
    <row r="449" spans="1:26" ht="14.25" customHeight="1" x14ac:dyDescent="0.25">
      <c r="A449" s="196"/>
      <c r="B449" s="188"/>
      <c r="C449" s="188"/>
      <c r="D449" s="188"/>
      <c r="E449" s="188"/>
      <c r="F449" s="199"/>
      <c r="G449" s="188"/>
      <c r="H449" s="188"/>
      <c r="I449" s="188"/>
      <c r="J449" s="178"/>
      <c r="K449" s="185"/>
      <c r="L449" s="86" t="s">
        <v>170</v>
      </c>
      <c r="M449" s="9" t="s">
        <v>118</v>
      </c>
      <c r="N449" s="193"/>
      <c r="O449" s="175"/>
      <c r="P449" s="175"/>
      <c r="Q449" s="36">
        <v>4</v>
      </c>
      <c r="R449" s="9"/>
      <c r="S449" s="41"/>
      <c r="T449" s="41"/>
      <c r="U449" s="178"/>
      <c r="V449" s="185"/>
      <c r="W449" s="86" t="s">
        <v>170</v>
      </c>
      <c r="X449" s="9" t="s">
        <v>118</v>
      </c>
      <c r="Y449" s="183"/>
      <c r="Z449" s="76"/>
    </row>
    <row r="450" spans="1:26" ht="14.25" customHeight="1" x14ac:dyDescent="0.25">
      <c r="A450" s="196"/>
      <c r="B450" s="188"/>
      <c r="C450" s="188"/>
      <c r="D450" s="188"/>
      <c r="E450" s="188"/>
      <c r="F450" s="199"/>
      <c r="G450" s="188"/>
      <c r="H450" s="188"/>
      <c r="I450" s="188"/>
      <c r="J450" s="178"/>
      <c r="K450" s="185"/>
      <c r="L450" s="86" t="s">
        <v>128</v>
      </c>
      <c r="M450" s="9" t="s">
        <v>118</v>
      </c>
      <c r="N450" s="193"/>
      <c r="O450" s="175"/>
      <c r="P450" s="175"/>
      <c r="Q450" s="36">
        <v>5</v>
      </c>
      <c r="R450" s="9"/>
      <c r="S450" s="41"/>
      <c r="T450" s="41"/>
      <c r="U450" s="178"/>
      <c r="V450" s="185"/>
      <c r="W450" s="86" t="s">
        <v>16</v>
      </c>
      <c r="X450" s="9" t="s">
        <v>118</v>
      </c>
      <c r="Y450" s="183"/>
      <c r="Z450" s="76"/>
    </row>
    <row r="451" spans="1:26" ht="14.25" customHeight="1" x14ac:dyDescent="0.25">
      <c r="A451" s="196"/>
      <c r="B451" s="188"/>
      <c r="C451" s="188"/>
      <c r="D451" s="188"/>
      <c r="E451" s="188"/>
      <c r="F451" s="199"/>
      <c r="G451" s="188"/>
      <c r="H451" s="188"/>
      <c r="I451" s="188"/>
      <c r="J451" s="178"/>
      <c r="K451" s="185"/>
      <c r="L451" s="86" t="s">
        <v>129</v>
      </c>
      <c r="M451" s="9" t="s">
        <v>118</v>
      </c>
      <c r="N451" s="193"/>
      <c r="O451" s="175"/>
      <c r="P451" s="175"/>
      <c r="Q451" s="36">
        <v>6</v>
      </c>
      <c r="R451" s="9"/>
      <c r="S451" s="41"/>
      <c r="T451" s="41"/>
      <c r="U451" s="178"/>
      <c r="V451" s="185"/>
      <c r="W451" s="86" t="s">
        <v>17</v>
      </c>
      <c r="X451" s="9" t="s">
        <v>118</v>
      </c>
      <c r="Y451" s="183"/>
      <c r="Z451" s="76"/>
    </row>
    <row r="452" spans="1:26" ht="14.25" customHeight="1" x14ac:dyDescent="0.25">
      <c r="A452" s="196"/>
      <c r="B452" s="188"/>
      <c r="C452" s="188"/>
      <c r="D452" s="188"/>
      <c r="E452" s="188"/>
      <c r="F452" s="199"/>
      <c r="G452" s="188"/>
      <c r="H452" s="188"/>
      <c r="I452" s="188"/>
      <c r="J452" s="178"/>
      <c r="K452" s="185"/>
      <c r="L452" s="86" t="s">
        <v>130</v>
      </c>
      <c r="M452" s="9" t="s">
        <v>118</v>
      </c>
      <c r="N452" s="193"/>
      <c r="O452" s="175"/>
      <c r="P452" s="175"/>
      <c r="Q452" s="36">
        <v>7</v>
      </c>
      <c r="R452" s="9"/>
      <c r="S452" s="41"/>
      <c r="T452" s="41"/>
      <c r="U452" s="178"/>
      <c r="V452" s="185"/>
      <c r="W452" s="86" t="s">
        <v>18</v>
      </c>
      <c r="X452" s="9" t="s">
        <v>118</v>
      </c>
      <c r="Y452" s="183"/>
      <c r="Z452" s="76"/>
    </row>
    <row r="453" spans="1:26" ht="14.25" customHeight="1" x14ac:dyDescent="0.25">
      <c r="A453" s="196"/>
      <c r="B453" s="188"/>
      <c r="C453" s="188"/>
      <c r="D453" s="188"/>
      <c r="E453" s="188"/>
      <c r="F453" s="199"/>
      <c r="G453" s="188"/>
      <c r="H453" s="188"/>
      <c r="I453" s="188"/>
      <c r="J453" s="178"/>
      <c r="K453" s="185"/>
      <c r="L453" s="86" t="s">
        <v>131</v>
      </c>
      <c r="M453" s="9" t="s">
        <v>118</v>
      </c>
      <c r="N453" s="193"/>
      <c r="O453" s="175"/>
      <c r="P453" s="175"/>
      <c r="Q453" s="36">
        <v>8</v>
      </c>
      <c r="R453" s="9"/>
      <c r="S453" s="41"/>
      <c r="T453" s="41"/>
      <c r="U453" s="178"/>
      <c r="V453" s="185"/>
      <c r="W453" s="86" t="s">
        <v>19</v>
      </c>
      <c r="X453" s="9" t="s">
        <v>118</v>
      </c>
      <c r="Y453" s="183"/>
      <c r="Z453" s="76"/>
    </row>
    <row r="454" spans="1:26" ht="15" customHeight="1" thickBot="1" x14ac:dyDescent="0.3">
      <c r="A454" s="197"/>
      <c r="B454" s="189"/>
      <c r="C454" s="189"/>
      <c r="D454" s="189"/>
      <c r="E454" s="189"/>
      <c r="F454" s="200"/>
      <c r="G454" s="189"/>
      <c r="H454" s="189"/>
      <c r="I454" s="189"/>
      <c r="J454" s="179"/>
      <c r="K454" s="186"/>
      <c r="L454" s="88" t="s">
        <v>132</v>
      </c>
      <c r="M454" s="10" t="s">
        <v>118</v>
      </c>
      <c r="N454" s="194"/>
      <c r="O454" s="176"/>
      <c r="P454" s="176"/>
      <c r="Q454" s="89">
        <v>9</v>
      </c>
      <c r="R454" s="10"/>
      <c r="S454" s="42"/>
      <c r="T454" s="42"/>
      <c r="U454" s="179"/>
      <c r="V454" s="186"/>
      <c r="W454" s="88" t="s">
        <v>20</v>
      </c>
      <c r="X454" s="10" t="s">
        <v>118</v>
      </c>
      <c r="Y454" s="184"/>
      <c r="Z454" s="76"/>
    </row>
    <row r="455" spans="1:26" ht="14.25" customHeight="1" x14ac:dyDescent="0.25">
      <c r="A455" s="195">
        <f>A446+1</f>
        <v>43</v>
      </c>
      <c r="B455" s="187"/>
      <c r="C455" s="187"/>
      <c r="D455" s="187"/>
      <c r="E455" s="187"/>
      <c r="F455" s="198"/>
      <c r="G455" s="187"/>
      <c r="H455" s="187"/>
      <c r="I455" s="187"/>
      <c r="J455" s="177" t="s">
        <v>115</v>
      </c>
      <c r="K455" s="190" t="s">
        <v>116</v>
      </c>
      <c r="L455" s="191"/>
      <c r="M455" s="7" t="s">
        <v>117</v>
      </c>
      <c r="N455" s="192" t="s">
        <v>118</v>
      </c>
      <c r="O455" s="174"/>
      <c r="P455" s="174"/>
      <c r="Q455" s="35">
        <v>1</v>
      </c>
      <c r="R455" s="8"/>
      <c r="S455" s="40"/>
      <c r="T455" s="40"/>
      <c r="U455" s="177" t="s">
        <v>10</v>
      </c>
      <c r="V455" s="180" t="s">
        <v>8</v>
      </c>
      <c r="W455" s="181"/>
      <c r="X455" s="7" t="s">
        <v>117</v>
      </c>
      <c r="Y455" s="182" t="str">
        <f>IF(U455="Threat",IFERROR(VLOOKUP(X455&amp;MAX(VLOOKUP(X456,#REF!,3,FALSE),VLOOKUP(X457,#REF!,2,FALSE),VLOOKUP(X458,#REF!,2,FALSE),VLOOKUP(X459,#REF!,2,FALSE),VLOOKUP(X460,#REF!,2,FALSE),VLOOKUP(X461,#REF!,2,FALSE),VLOOKUP(X462,#REF!,2,FALSE),VLOOKUP(X463,#REF!,2,FALSE)),$A$1:$B$1,2,FALSE),"لا شيء"),IF(U455="Opportunity",IFERROR(VLOOKUP(X455&amp;MAX(VLOOKUP(X456,#REF!,5,FALSE),VLOOKUP(X457,#REF!,4,FALSE),VLOOKUP(X458,#REF!,2,FALSE),VLOOKUP(X459,#REF!,2,FALSE),VLOOKUP(X460,#REF!,2,FALSE),VLOOKUP(X461,#REF!,2,FALSE),VLOOKUP(X462,#REF!,2,FALSE),VLOOKUP(X463,#REF!,2,FALSE)),$A$1:$C$1,3,FALSE),"لا شيء"),"لا شيء"))</f>
        <v>لا شيء</v>
      </c>
      <c r="Z455" s="76"/>
    </row>
    <row r="456" spans="1:26" ht="14.25" customHeight="1" x14ac:dyDescent="0.25">
      <c r="A456" s="196"/>
      <c r="B456" s="188"/>
      <c r="C456" s="188"/>
      <c r="D456" s="188"/>
      <c r="E456" s="188"/>
      <c r="F456" s="199"/>
      <c r="G456" s="188"/>
      <c r="H456" s="188"/>
      <c r="I456" s="188"/>
      <c r="J456" s="178"/>
      <c r="K456" s="185" t="s">
        <v>124</v>
      </c>
      <c r="L456" s="86" t="s">
        <v>125</v>
      </c>
      <c r="M456" s="9" t="s">
        <v>118</v>
      </c>
      <c r="N456" s="193"/>
      <c r="O456" s="175"/>
      <c r="P456" s="175"/>
      <c r="Q456" s="36">
        <v>2</v>
      </c>
      <c r="R456" s="9"/>
      <c r="S456" s="41"/>
      <c r="T456" s="41"/>
      <c r="U456" s="178"/>
      <c r="V456" s="185" t="s">
        <v>11</v>
      </c>
      <c r="W456" s="86" t="s">
        <v>12</v>
      </c>
      <c r="X456" s="9" t="s">
        <v>118</v>
      </c>
      <c r="Y456" s="183"/>
      <c r="Z456" s="76"/>
    </row>
    <row r="457" spans="1:26" ht="14.25" customHeight="1" x14ac:dyDescent="0.25">
      <c r="A457" s="196"/>
      <c r="B457" s="188"/>
      <c r="C457" s="188"/>
      <c r="D457" s="188"/>
      <c r="E457" s="188"/>
      <c r="F457" s="199"/>
      <c r="G457" s="188"/>
      <c r="H457" s="188"/>
      <c r="I457" s="188"/>
      <c r="J457" s="178"/>
      <c r="K457" s="185"/>
      <c r="L457" s="86" t="s">
        <v>126</v>
      </c>
      <c r="M457" s="9" t="s">
        <v>118</v>
      </c>
      <c r="N457" s="193"/>
      <c r="O457" s="175"/>
      <c r="P457" s="175"/>
      <c r="Q457" s="36">
        <v>3</v>
      </c>
      <c r="R457" s="9"/>
      <c r="S457" s="41"/>
      <c r="T457" s="41"/>
      <c r="U457" s="178"/>
      <c r="V457" s="185"/>
      <c r="W457" s="86" t="s">
        <v>126</v>
      </c>
      <c r="X457" s="9" t="s">
        <v>118</v>
      </c>
      <c r="Y457" s="183"/>
      <c r="Z457" s="76"/>
    </row>
    <row r="458" spans="1:26" ht="14.25" customHeight="1" x14ac:dyDescent="0.25">
      <c r="A458" s="196"/>
      <c r="B458" s="188"/>
      <c r="C458" s="188"/>
      <c r="D458" s="188"/>
      <c r="E458" s="188"/>
      <c r="F458" s="199"/>
      <c r="G458" s="188"/>
      <c r="H458" s="188"/>
      <c r="I458" s="188"/>
      <c r="J458" s="178"/>
      <c r="K458" s="185"/>
      <c r="L458" s="86" t="s">
        <v>170</v>
      </c>
      <c r="M458" s="9" t="s">
        <v>118</v>
      </c>
      <c r="N458" s="193"/>
      <c r="O458" s="175"/>
      <c r="P458" s="175"/>
      <c r="Q458" s="36">
        <v>4</v>
      </c>
      <c r="R458" s="9"/>
      <c r="S458" s="41"/>
      <c r="T458" s="41"/>
      <c r="U458" s="178"/>
      <c r="V458" s="185"/>
      <c r="W458" s="86" t="s">
        <v>170</v>
      </c>
      <c r="X458" s="9" t="s">
        <v>118</v>
      </c>
      <c r="Y458" s="183"/>
      <c r="Z458" s="76"/>
    </row>
    <row r="459" spans="1:26" ht="14.25" customHeight="1" x14ac:dyDescent="0.25">
      <c r="A459" s="196"/>
      <c r="B459" s="188"/>
      <c r="C459" s="188"/>
      <c r="D459" s="188"/>
      <c r="E459" s="188"/>
      <c r="F459" s="199"/>
      <c r="G459" s="188"/>
      <c r="H459" s="188"/>
      <c r="I459" s="188"/>
      <c r="J459" s="178"/>
      <c r="K459" s="185"/>
      <c r="L459" s="86" t="s">
        <v>128</v>
      </c>
      <c r="M459" s="9" t="s">
        <v>118</v>
      </c>
      <c r="N459" s="193"/>
      <c r="O459" s="175"/>
      <c r="P459" s="175"/>
      <c r="Q459" s="36">
        <v>5</v>
      </c>
      <c r="R459" s="9"/>
      <c r="S459" s="41"/>
      <c r="T459" s="41"/>
      <c r="U459" s="178"/>
      <c r="V459" s="185"/>
      <c r="W459" s="86" t="s">
        <v>16</v>
      </c>
      <c r="X459" s="9" t="s">
        <v>118</v>
      </c>
      <c r="Y459" s="183"/>
      <c r="Z459" s="76"/>
    </row>
    <row r="460" spans="1:26" ht="14.25" customHeight="1" x14ac:dyDescent="0.25">
      <c r="A460" s="196"/>
      <c r="B460" s="188"/>
      <c r="C460" s="188"/>
      <c r="D460" s="188"/>
      <c r="E460" s="188"/>
      <c r="F460" s="199"/>
      <c r="G460" s="188"/>
      <c r="H460" s="188"/>
      <c r="I460" s="188"/>
      <c r="J460" s="178"/>
      <c r="K460" s="185"/>
      <c r="L460" s="86" t="s">
        <v>129</v>
      </c>
      <c r="M460" s="9" t="s">
        <v>118</v>
      </c>
      <c r="N460" s="193"/>
      <c r="O460" s="175"/>
      <c r="P460" s="175"/>
      <c r="Q460" s="36">
        <v>6</v>
      </c>
      <c r="R460" s="9"/>
      <c r="S460" s="41"/>
      <c r="T460" s="41"/>
      <c r="U460" s="178"/>
      <c r="V460" s="185"/>
      <c r="W460" s="86" t="s">
        <v>17</v>
      </c>
      <c r="X460" s="9" t="s">
        <v>118</v>
      </c>
      <c r="Y460" s="183"/>
      <c r="Z460" s="76"/>
    </row>
    <row r="461" spans="1:26" ht="14.25" customHeight="1" x14ac:dyDescent="0.25">
      <c r="A461" s="196"/>
      <c r="B461" s="188"/>
      <c r="C461" s="188"/>
      <c r="D461" s="188"/>
      <c r="E461" s="188"/>
      <c r="F461" s="199"/>
      <c r="G461" s="188"/>
      <c r="H461" s="188"/>
      <c r="I461" s="188"/>
      <c r="J461" s="178"/>
      <c r="K461" s="185"/>
      <c r="L461" s="86" t="s">
        <v>130</v>
      </c>
      <c r="M461" s="9" t="s">
        <v>118</v>
      </c>
      <c r="N461" s="193"/>
      <c r="O461" s="175"/>
      <c r="P461" s="175"/>
      <c r="Q461" s="36">
        <v>7</v>
      </c>
      <c r="R461" s="9"/>
      <c r="S461" s="41"/>
      <c r="T461" s="41"/>
      <c r="U461" s="178"/>
      <c r="V461" s="185"/>
      <c r="W461" s="86" t="s">
        <v>18</v>
      </c>
      <c r="X461" s="9" t="s">
        <v>118</v>
      </c>
      <c r="Y461" s="183"/>
      <c r="Z461" s="76"/>
    </row>
    <row r="462" spans="1:26" ht="14.25" customHeight="1" x14ac:dyDescent="0.25">
      <c r="A462" s="196"/>
      <c r="B462" s="188"/>
      <c r="C462" s="188"/>
      <c r="D462" s="188"/>
      <c r="E462" s="188"/>
      <c r="F462" s="199"/>
      <c r="G462" s="188"/>
      <c r="H462" s="188"/>
      <c r="I462" s="188"/>
      <c r="J462" s="178"/>
      <c r="K462" s="185"/>
      <c r="L462" s="86" t="s">
        <v>131</v>
      </c>
      <c r="M462" s="9" t="s">
        <v>118</v>
      </c>
      <c r="N462" s="193"/>
      <c r="O462" s="175"/>
      <c r="P462" s="175"/>
      <c r="Q462" s="36">
        <v>8</v>
      </c>
      <c r="R462" s="9"/>
      <c r="S462" s="41"/>
      <c r="T462" s="41"/>
      <c r="U462" s="178"/>
      <c r="V462" s="185"/>
      <c r="W462" s="86" t="s">
        <v>19</v>
      </c>
      <c r="X462" s="9" t="s">
        <v>118</v>
      </c>
      <c r="Y462" s="183"/>
      <c r="Z462" s="76"/>
    </row>
    <row r="463" spans="1:26" ht="15" customHeight="1" thickBot="1" x14ac:dyDescent="0.3">
      <c r="A463" s="197"/>
      <c r="B463" s="189"/>
      <c r="C463" s="189"/>
      <c r="D463" s="189"/>
      <c r="E463" s="189"/>
      <c r="F463" s="200"/>
      <c r="G463" s="189"/>
      <c r="H463" s="189"/>
      <c r="I463" s="189"/>
      <c r="J463" s="179"/>
      <c r="K463" s="186"/>
      <c r="L463" s="88" t="s">
        <v>132</v>
      </c>
      <c r="M463" s="10" t="s">
        <v>118</v>
      </c>
      <c r="N463" s="194"/>
      <c r="O463" s="176"/>
      <c r="P463" s="176"/>
      <c r="Q463" s="89">
        <v>9</v>
      </c>
      <c r="R463" s="10"/>
      <c r="S463" s="42"/>
      <c r="T463" s="42"/>
      <c r="U463" s="179"/>
      <c r="V463" s="186"/>
      <c r="W463" s="88" t="s">
        <v>20</v>
      </c>
      <c r="X463" s="10" t="s">
        <v>118</v>
      </c>
      <c r="Y463" s="184"/>
      <c r="Z463" s="76"/>
    </row>
    <row r="464" spans="1:26" ht="14.25" customHeight="1" x14ac:dyDescent="0.25">
      <c r="A464" s="195">
        <f>A455+1</f>
        <v>44</v>
      </c>
      <c r="B464" s="187"/>
      <c r="C464" s="187"/>
      <c r="D464" s="187"/>
      <c r="E464" s="187"/>
      <c r="F464" s="198"/>
      <c r="G464" s="187"/>
      <c r="H464" s="187"/>
      <c r="I464" s="187"/>
      <c r="J464" s="177" t="s">
        <v>115</v>
      </c>
      <c r="K464" s="190" t="s">
        <v>116</v>
      </c>
      <c r="L464" s="191"/>
      <c r="M464" s="7" t="s">
        <v>117</v>
      </c>
      <c r="N464" s="192" t="s">
        <v>118</v>
      </c>
      <c r="O464" s="174"/>
      <c r="P464" s="174"/>
      <c r="Q464" s="35">
        <v>1</v>
      </c>
      <c r="R464" s="8"/>
      <c r="S464" s="40"/>
      <c r="T464" s="40"/>
      <c r="U464" s="177" t="s">
        <v>10</v>
      </c>
      <c r="V464" s="180" t="s">
        <v>8</v>
      </c>
      <c r="W464" s="181"/>
      <c r="X464" s="7" t="s">
        <v>117</v>
      </c>
      <c r="Y464" s="182" t="str">
        <f>IF(U464="Threat",IFERROR(VLOOKUP(X464&amp;MAX(VLOOKUP(X465,#REF!,3,FALSE),VLOOKUP(X466,#REF!,2,FALSE),VLOOKUP(X467,#REF!,2,FALSE),VLOOKUP(X468,#REF!,2,FALSE),VLOOKUP(X469,#REF!,2,FALSE),VLOOKUP(X470,#REF!,2,FALSE),VLOOKUP(X471,#REF!,2,FALSE),VLOOKUP(X472,#REF!,2,FALSE)),$A$1:$B$1,2,FALSE),"لا شيء"),IF(U464="Opportunity",IFERROR(VLOOKUP(X464&amp;MAX(VLOOKUP(X465,#REF!,5,FALSE),VLOOKUP(X466,#REF!,4,FALSE),VLOOKUP(X467,#REF!,2,FALSE),VLOOKUP(X468,#REF!,2,FALSE),VLOOKUP(X469,#REF!,2,FALSE),VLOOKUP(X470,#REF!,2,FALSE),VLOOKUP(X471,#REF!,2,FALSE),VLOOKUP(X472,#REF!,2,FALSE)),$A$1:$C$1,3,FALSE),"لا شيء"),"لا شيء"))</f>
        <v>لا شيء</v>
      </c>
      <c r="Z464" s="76"/>
    </row>
    <row r="465" spans="1:26" ht="14.25" customHeight="1" x14ac:dyDescent="0.25">
      <c r="A465" s="196"/>
      <c r="B465" s="188"/>
      <c r="C465" s="188"/>
      <c r="D465" s="188"/>
      <c r="E465" s="188"/>
      <c r="F465" s="199"/>
      <c r="G465" s="188"/>
      <c r="H465" s="188"/>
      <c r="I465" s="188"/>
      <c r="J465" s="178"/>
      <c r="K465" s="185" t="s">
        <v>124</v>
      </c>
      <c r="L465" s="86" t="s">
        <v>125</v>
      </c>
      <c r="M465" s="9" t="s">
        <v>118</v>
      </c>
      <c r="N465" s="193"/>
      <c r="O465" s="175"/>
      <c r="P465" s="175"/>
      <c r="Q465" s="36">
        <v>2</v>
      </c>
      <c r="R465" s="9"/>
      <c r="S465" s="41"/>
      <c r="T465" s="41"/>
      <c r="U465" s="178"/>
      <c r="V465" s="185" t="s">
        <v>11</v>
      </c>
      <c r="W465" s="86" t="s">
        <v>12</v>
      </c>
      <c r="X465" s="9" t="s">
        <v>118</v>
      </c>
      <c r="Y465" s="183"/>
      <c r="Z465" s="76"/>
    </row>
    <row r="466" spans="1:26" ht="14.25" customHeight="1" x14ac:dyDescent="0.25">
      <c r="A466" s="196"/>
      <c r="B466" s="188"/>
      <c r="C466" s="188"/>
      <c r="D466" s="188"/>
      <c r="E466" s="188"/>
      <c r="F466" s="199"/>
      <c r="G466" s="188"/>
      <c r="H466" s="188"/>
      <c r="I466" s="188"/>
      <c r="J466" s="178"/>
      <c r="K466" s="185"/>
      <c r="L466" s="86" t="s">
        <v>126</v>
      </c>
      <c r="M466" s="9" t="s">
        <v>118</v>
      </c>
      <c r="N466" s="193"/>
      <c r="O466" s="175"/>
      <c r="P466" s="175"/>
      <c r="Q466" s="36">
        <v>3</v>
      </c>
      <c r="R466" s="9"/>
      <c r="S466" s="41"/>
      <c r="T466" s="41"/>
      <c r="U466" s="178"/>
      <c r="V466" s="185"/>
      <c r="W466" s="86" t="s">
        <v>126</v>
      </c>
      <c r="X466" s="9" t="s">
        <v>118</v>
      </c>
      <c r="Y466" s="183"/>
      <c r="Z466" s="76"/>
    </row>
    <row r="467" spans="1:26" ht="14.25" customHeight="1" x14ac:dyDescent="0.25">
      <c r="A467" s="196"/>
      <c r="B467" s="188"/>
      <c r="C467" s="188"/>
      <c r="D467" s="188"/>
      <c r="E467" s="188"/>
      <c r="F467" s="199"/>
      <c r="G467" s="188"/>
      <c r="H467" s="188"/>
      <c r="I467" s="188"/>
      <c r="J467" s="178"/>
      <c r="K467" s="185"/>
      <c r="L467" s="86" t="s">
        <v>170</v>
      </c>
      <c r="M467" s="9" t="s">
        <v>118</v>
      </c>
      <c r="N467" s="193"/>
      <c r="O467" s="175"/>
      <c r="P467" s="175"/>
      <c r="Q467" s="36">
        <v>4</v>
      </c>
      <c r="R467" s="9"/>
      <c r="S467" s="41"/>
      <c r="T467" s="41"/>
      <c r="U467" s="178"/>
      <c r="V467" s="185"/>
      <c r="W467" s="86" t="s">
        <v>170</v>
      </c>
      <c r="X467" s="9" t="s">
        <v>118</v>
      </c>
      <c r="Y467" s="183"/>
      <c r="Z467" s="76"/>
    </row>
    <row r="468" spans="1:26" ht="14.25" customHeight="1" x14ac:dyDescent="0.25">
      <c r="A468" s="196"/>
      <c r="B468" s="188"/>
      <c r="C468" s="188"/>
      <c r="D468" s="188"/>
      <c r="E468" s="188"/>
      <c r="F468" s="199"/>
      <c r="G468" s="188"/>
      <c r="H468" s="188"/>
      <c r="I468" s="188"/>
      <c r="J468" s="178"/>
      <c r="K468" s="185"/>
      <c r="L468" s="86" t="s">
        <v>128</v>
      </c>
      <c r="M468" s="9" t="s">
        <v>118</v>
      </c>
      <c r="N468" s="193"/>
      <c r="O468" s="175"/>
      <c r="P468" s="175"/>
      <c r="Q468" s="36">
        <v>5</v>
      </c>
      <c r="R468" s="9"/>
      <c r="S468" s="41"/>
      <c r="T468" s="41"/>
      <c r="U468" s="178"/>
      <c r="V468" s="185"/>
      <c r="W468" s="86" t="s">
        <v>16</v>
      </c>
      <c r="X468" s="9" t="s">
        <v>118</v>
      </c>
      <c r="Y468" s="183"/>
      <c r="Z468" s="76"/>
    </row>
    <row r="469" spans="1:26" ht="14.25" customHeight="1" x14ac:dyDescent="0.25">
      <c r="A469" s="196"/>
      <c r="B469" s="188"/>
      <c r="C469" s="188"/>
      <c r="D469" s="188"/>
      <c r="E469" s="188"/>
      <c r="F469" s="199"/>
      <c r="G469" s="188"/>
      <c r="H469" s="188"/>
      <c r="I469" s="188"/>
      <c r="J469" s="178"/>
      <c r="K469" s="185"/>
      <c r="L469" s="86" t="s">
        <v>129</v>
      </c>
      <c r="M469" s="9" t="s">
        <v>118</v>
      </c>
      <c r="N469" s="193"/>
      <c r="O469" s="175"/>
      <c r="P469" s="175"/>
      <c r="Q469" s="36">
        <v>6</v>
      </c>
      <c r="R469" s="9"/>
      <c r="S469" s="41"/>
      <c r="T469" s="41"/>
      <c r="U469" s="178"/>
      <c r="V469" s="185"/>
      <c r="W469" s="86" t="s">
        <v>17</v>
      </c>
      <c r="X469" s="9" t="s">
        <v>118</v>
      </c>
      <c r="Y469" s="183"/>
      <c r="Z469" s="76"/>
    </row>
    <row r="470" spans="1:26" ht="14.25" customHeight="1" x14ac:dyDescent="0.25">
      <c r="A470" s="196"/>
      <c r="B470" s="188"/>
      <c r="C470" s="188"/>
      <c r="D470" s="188"/>
      <c r="E470" s="188"/>
      <c r="F470" s="199"/>
      <c r="G470" s="188"/>
      <c r="H470" s="188"/>
      <c r="I470" s="188"/>
      <c r="J470" s="178"/>
      <c r="K470" s="185"/>
      <c r="L470" s="86" t="s">
        <v>130</v>
      </c>
      <c r="M470" s="9" t="s">
        <v>118</v>
      </c>
      <c r="N470" s="193"/>
      <c r="O470" s="175"/>
      <c r="P470" s="175"/>
      <c r="Q470" s="36">
        <v>7</v>
      </c>
      <c r="R470" s="9"/>
      <c r="S470" s="41"/>
      <c r="T470" s="41"/>
      <c r="U470" s="178"/>
      <c r="V470" s="185"/>
      <c r="W470" s="86" t="s">
        <v>18</v>
      </c>
      <c r="X470" s="9" t="s">
        <v>118</v>
      </c>
      <c r="Y470" s="183"/>
      <c r="Z470" s="76"/>
    </row>
    <row r="471" spans="1:26" ht="14.25" customHeight="1" x14ac:dyDescent="0.25">
      <c r="A471" s="196"/>
      <c r="B471" s="188"/>
      <c r="C471" s="188"/>
      <c r="D471" s="188"/>
      <c r="E471" s="188"/>
      <c r="F471" s="199"/>
      <c r="G471" s="188"/>
      <c r="H471" s="188"/>
      <c r="I471" s="188"/>
      <c r="J471" s="178"/>
      <c r="K471" s="185"/>
      <c r="L471" s="86" t="s">
        <v>131</v>
      </c>
      <c r="M471" s="9" t="s">
        <v>118</v>
      </c>
      <c r="N471" s="193"/>
      <c r="O471" s="175"/>
      <c r="P471" s="175"/>
      <c r="Q471" s="36">
        <v>8</v>
      </c>
      <c r="R471" s="9"/>
      <c r="S471" s="41"/>
      <c r="T471" s="41"/>
      <c r="U471" s="178"/>
      <c r="V471" s="185"/>
      <c r="W471" s="86" t="s">
        <v>19</v>
      </c>
      <c r="X471" s="9" t="s">
        <v>118</v>
      </c>
      <c r="Y471" s="183"/>
      <c r="Z471" s="76"/>
    </row>
    <row r="472" spans="1:26" ht="15" customHeight="1" thickBot="1" x14ac:dyDescent="0.3">
      <c r="A472" s="197"/>
      <c r="B472" s="189"/>
      <c r="C472" s="189"/>
      <c r="D472" s="189"/>
      <c r="E472" s="189"/>
      <c r="F472" s="200"/>
      <c r="G472" s="189"/>
      <c r="H472" s="189"/>
      <c r="I472" s="189"/>
      <c r="J472" s="179"/>
      <c r="K472" s="186"/>
      <c r="L472" s="88" t="s">
        <v>132</v>
      </c>
      <c r="M472" s="10" t="s">
        <v>118</v>
      </c>
      <c r="N472" s="194"/>
      <c r="O472" s="176"/>
      <c r="P472" s="176"/>
      <c r="Q472" s="89">
        <v>9</v>
      </c>
      <c r="R472" s="10"/>
      <c r="S472" s="42"/>
      <c r="T472" s="42"/>
      <c r="U472" s="179"/>
      <c r="V472" s="186"/>
      <c r="W472" s="88" t="s">
        <v>20</v>
      </c>
      <c r="X472" s="10" t="s">
        <v>118</v>
      </c>
      <c r="Y472" s="184"/>
      <c r="Z472" s="76"/>
    </row>
    <row r="473" spans="1:26" ht="14.25" customHeight="1" x14ac:dyDescent="0.25">
      <c r="A473" s="195">
        <f>A464+1</f>
        <v>45</v>
      </c>
      <c r="B473" s="187"/>
      <c r="C473" s="187"/>
      <c r="D473" s="187"/>
      <c r="E473" s="187"/>
      <c r="F473" s="198"/>
      <c r="G473" s="187"/>
      <c r="H473" s="187"/>
      <c r="I473" s="187"/>
      <c r="J473" s="177" t="s">
        <v>115</v>
      </c>
      <c r="K473" s="190" t="s">
        <v>116</v>
      </c>
      <c r="L473" s="191"/>
      <c r="M473" s="7" t="s">
        <v>117</v>
      </c>
      <c r="N473" s="192" t="s">
        <v>118</v>
      </c>
      <c r="O473" s="174"/>
      <c r="P473" s="174"/>
      <c r="Q473" s="35">
        <v>1</v>
      </c>
      <c r="R473" s="8"/>
      <c r="S473" s="40"/>
      <c r="T473" s="40"/>
      <c r="U473" s="177" t="s">
        <v>10</v>
      </c>
      <c r="V473" s="180" t="s">
        <v>8</v>
      </c>
      <c r="W473" s="181"/>
      <c r="X473" s="7" t="s">
        <v>117</v>
      </c>
      <c r="Y473" s="182" t="str">
        <f>IF(U473="Threat",IFERROR(VLOOKUP(X473&amp;MAX(VLOOKUP(X474,#REF!,3,FALSE),VLOOKUP(X475,#REF!,2,FALSE),VLOOKUP(X476,#REF!,2,FALSE),VLOOKUP(X477,#REF!,2,FALSE),VLOOKUP(X478,#REF!,2,FALSE),VLOOKUP(X479,#REF!,2,FALSE),VLOOKUP(X480,#REF!,2,FALSE),VLOOKUP(X481,#REF!,2,FALSE)),$A$1:$B$1,2,FALSE),"لا شيء"),IF(U473="Opportunity",IFERROR(VLOOKUP(X473&amp;MAX(VLOOKUP(X474,#REF!,5,FALSE),VLOOKUP(X475,#REF!,4,FALSE),VLOOKUP(X476,#REF!,2,FALSE),VLOOKUP(X477,#REF!,2,FALSE),VLOOKUP(X478,#REF!,2,FALSE),VLOOKUP(X479,#REF!,2,FALSE),VLOOKUP(X480,#REF!,2,FALSE),VLOOKUP(X481,#REF!,2,FALSE)),$A$1:$C$1,3,FALSE),"لا شيء"),"لا شيء"))</f>
        <v>لا شيء</v>
      </c>
      <c r="Z473" s="76"/>
    </row>
    <row r="474" spans="1:26" ht="14.25" customHeight="1" x14ac:dyDescent="0.25">
      <c r="A474" s="196"/>
      <c r="B474" s="188"/>
      <c r="C474" s="188"/>
      <c r="D474" s="188"/>
      <c r="E474" s="188"/>
      <c r="F474" s="199"/>
      <c r="G474" s="188"/>
      <c r="H474" s="188"/>
      <c r="I474" s="188"/>
      <c r="J474" s="178"/>
      <c r="K474" s="185" t="s">
        <v>124</v>
      </c>
      <c r="L474" s="86" t="s">
        <v>125</v>
      </c>
      <c r="M474" s="9" t="s">
        <v>118</v>
      </c>
      <c r="N474" s="193"/>
      <c r="O474" s="175"/>
      <c r="P474" s="175"/>
      <c r="Q474" s="36">
        <v>2</v>
      </c>
      <c r="R474" s="9"/>
      <c r="S474" s="41"/>
      <c r="T474" s="41"/>
      <c r="U474" s="178"/>
      <c r="V474" s="185" t="s">
        <v>11</v>
      </c>
      <c r="W474" s="86" t="s">
        <v>12</v>
      </c>
      <c r="X474" s="9" t="s">
        <v>118</v>
      </c>
      <c r="Y474" s="183"/>
      <c r="Z474" s="76"/>
    </row>
    <row r="475" spans="1:26" ht="14.25" customHeight="1" x14ac:dyDescent="0.25">
      <c r="A475" s="196"/>
      <c r="B475" s="188"/>
      <c r="C475" s="188"/>
      <c r="D475" s="188"/>
      <c r="E475" s="188"/>
      <c r="F475" s="199"/>
      <c r="G475" s="188"/>
      <c r="H475" s="188"/>
      <c r="I475" s="188"/>
      <c r="J475" s="178"/>
      <c r="K475" s="185"/>
      <c r="L475" s="86" t="s">
        <v>126</v>
      </c>
      <c r="M475" s="9" t="s">
        <v>118</v>
      </c>
      <c r="N475" s="193"/>
      <c r="O475" s="175"/>
      <c r="P475" s="175"/>
      <c r="Q475" s="36">
        <v>3</v>
      </c>
      <c r="R475" s="9"/>
      <c r="S475" s="41"/>
      <c r="T475" s="41"/>
      <c r="U475" s="178"/>
      <c r="V475" s="185"/>
      <c r="W475" s="86" t="s">
        <v>126</v>
      </c>
      <c r="X475" s="9" t="s">
        <v>118</v>
      </c>
      <c r="Y475" s="183"/>
      <c r="Z475" s="76"/>
    </row>
    <row r="476" spans="1:26" ht="14.25" customHeight="1" x14ac:dyDescent="0.25">
      <c r="A476" s="196"/>
      <c r="B476" s="188"/>
      <c r="C476" s="188"/>
      <c r="D476" s="188"/>
      <c r="E476" s="188"/>
      <c r="F476" s="199"/>
      <c r="G476" s="188"/>
      <c r="H476" s="188"/>
      <c r="I476" s="188"/>
      <c r="J476" s="178"/>
      <c r="K476" s="185"/>
      <c r="L476" s="86" t="s">
        <v>170</v>
      </c>
      <c r="M476" s="9" t="s">
        <v>118</v>
      </c>
      <c r="N476" s="193"/>
      <c r="O476" s="175"/>
      <c r="P476" s="175"/>
      <c r="Q476" s="36">
        <v>4</v>
      </c>
      <c r="R476" s="9"/>
      <c r="S476" s="41"/>
      <c r="T476" s="41"/>
      <c r="U476" s="178"/>
      <c r="V476" s="185"/>
      <c r="W476" s="86" t="s">
        <v>170</v>
      </c>
      <c r="X476" s="9" t="s">
        <v>118</v>
      </c>
      <c r="Y476" s="183"/>
      <c r="Z476" s="76"/>
    </row>
    <row r="477" spans="1:26" ht="14.25" customHeight="1" x14ac:dyDescent="0.25">
      <c r="A477" s="196"/>
      <c r="B477" s="188"/>
      <c r="C477" s="188"/>
      <c r="D477" s="188"/>
      <c r="E477" s="188"/>
      <c r="F477" s="199"/>
      <c r="G477" s="188"/>
      <c r="H477" s="188"/>
      <c r="I477" s="188"/>
      <c r="J477" s="178"/>
      <c r="K477" s="185"/>
      <c r="L477" s="86" t="s">
        <v>128</v>
      </c>
      <c r="M477" s="9" t="s">
        <v>118</v>
      </c>
      <c r="N477" s="193"/>
      <c r="O477" s="175"/>
      <c r="P477" s="175"/>
      <c r="Q477" s="36">
        <v>5</v>
      </c>
      <c r="R477" s="9"/>
      <c r="S477" s="41"/>
      <c r="T477" s="41"/>
      <c r="U477" s="178"/>
      <c r="V477" s="185"/>
      <c r="W477" s="86" t="s">
        <v>16</v>
      </c>
      <c r="X477" s="9" t="s">
        <v>118</v>
      </c>
      <c r="Y477" s="183"/>
      <c r="Z477" s="76"/>
    </row>
    <row r="478" spans="1:26" ht="14.25" customHeight="1" x14ac:dyDescent="0.25">
      <c r="A478" s="196"/>
      <c r="B478" s="188"/>
      <c r="C478" s="188"/>
      <c r="D478" s="188"/>
      <c r="E478" s="188"/>
      <c r="F478" s="199"/>
      <c r="G478" s="188"/>
      <c r="H478" s="188"/>
      <c r="I478" s="188"/>
      <c r="J478" s="178"/>
      <c r="K478" s="185"/>
      <c r="L478" s="86" t="s">
        <v>129</v>
      </c>
      <c r="M478" s="9" t="s">
        <v>118</v>
      </c>
      <c r="N478" s="193"/>
      <c r="O478" s="175"/>
      <c r="P478" s="175"/>
      <c r="Q478" s="36">
        <v>6</v>
      </c>
      <c r="R478" s="9"/>
      <c r="S478" s="41"/>
      <c r="T478" s="41"/>
      <c r="U478" s="178"/>
      <c r="V478" s="185"/>
      <c r="W478" s="86" t="s">
        <v>17</v>
      </c>
      <c r="X478" s="9" t="s">
        <v>118</v>
      </c>
      <c r="Y478" s="183"/>
      <c r="Z478" s="76"/>
    </row>
    <row r="479" spans="1:26" ht="14.25" customHeight="1" x14ac:dyDescent="0.25">
      <c r="A479" s="196"/>
      <c r="B479" s="188"/>
      <c r="C479" s="188"/>
      <c r="D479" s="188"/>
      <c r="E479" s="188"/>
      <c r="F479" s="199"/>
      <c r="G479" s="188"/>
      <c r="H479" s="188"/>
      <c r="I479" s="188"/>
      <c r="J479" s="178"/>
      <c r="K479" s="185"/>
      <c r="L479" s="86" t="s">
        <v>130</v>
      </c>
      <c r="M479" s="9" t="s">
        <v>118</v>
      </c>
      <c r="N479" s="193"/>
      <c r="O479" s="175"/>
      <c r="P479" s="175"/>
      <c r="Q479" s="36">
        <v>7</v>
      </c>
      <c r="R479" s="9"/>
      <c r="S479" s="41"/>
      <c r="T479" s="41"/>
      <c r="U479" s="178"/>
      <c r="V479" s="185"/>
      <c r="W479" s="86" t="s">
        <v>18</v>
      </c>
      <c r="X479" s="9" t="s">
        <v>118</v>
      </c>
      <c r="Y479" s="183"/>
      <c r="Z479" s="76"/>
    </row>
    <row r="480" spans="1:26" ht="14.25" customHeight="1" x14ac:dyDescent="0.25">
      <c r="A480" s="196"/>
      <c r="B480" s="188"/>
      <c r="C480" s="188"/>
      <c r="D480" s="188"/>
      <c r="E480" s="188"/>
      <c r="F480" s="199"/>
      <c r="G480" s="188"/>
      <c r="H480" s="188"/>
      <c r="I480" s="188"/>
      <c r="J480" s="178"/>
      <c r="K480" s="185"/>
      <c r="L480" s="86" t="s">
        <v>131</v>
      </c>
      <c r="M480" s="9" t="s">
        <v>118</v>
      </c>
      <c r="N480" s="193"/>
      <c r="O480" s="175"/>
      <c r="P480" s="175"/>
      <c r="Q480" s="36">
        <v>8</v>
      </c>
      <c r="R480" s="9"/>
      <c r="S480" s="41"/>
      <c r="T480" s="41"/>
      <c r="U480" s="178"/>
      <c r="V480" s="185"/>
      <c r="W480" s="86" t="s">
        <v>19</v>
      </c>
      <c r="X480" s="9" t="s">
        <v>118</v>
      </c>
      <c r="Y480" s="183"/>
      <c r="Z480" s="76"/>
    </row>
    <row r="481" spans="1:26" ht="15" customHeight="1" thickBot="1" x14ac:dyDescent="0.3">
      <c r="A481" s="197"/>
      <c r="B481" s="189"/>
      <c r="C481" s="189"/>
      <c r="D481" s="189"/>
      <c r="E481" s="189"/>
      <c r="F481" s="200"/>
      <c r="G481" s="189"/>
      <c r="H481" s="189"/>
      <c r="I481" s="189"/>
      <c r="J481" s="179"/>
      <c r="K481" s="186"/>
      <c r="L481" s="88" t="s">
        <v>132</v>
      </c>
      <c r="M481" s="10" t="s">
        <v>118</v>
      </c>
      <c r="N481" s="194"/>
      <c r="O481" s="176"/>
      <c r="P481" s="176"/>
      <c r="Q481" s="89">
        <v>9</v>
      </c>
      <c r="R481" s="10"/>
      <c r="S481" s="42"/>
      <c r="T481" s="42"/>
      <c r="U481" s="179"/>
      <c r="V481" s="186"/>
      <c r="W481" s="88" t="s">
        <v>20</v>
      </c>
      <c r="X481" s="10" t="s">
        <v>118</v>
      </c>
      <c r="Y481" s="184"/>
      <c r="Z481" s="76"/>
    </row>
    <row r="482" spans="1:26" ht="14.25" customHeight="1" x14ac:dyDescent="0.25">
      <c r="A482" s="195">
        <f>A473+1</f>
        <v>46</v>
      </c>
      <c r="B482" s="187"/>
      <c r="C482" s="187"/>
      <c r="D482" s="187"/>
      <c r="E482" s="187"/>
      <c r="F482" s="198"/>
      <c r="G482" s="187"/>
      <c r="H482" s="187"/>
      <c r="I482" s="187"/>
      <c r="J482" s="177" t="s">
        <v>115</v>
      </c>
      <c r="K482" s="190" t="s">
        <v>116</v>
      </c>
      <c r="L482" s="191"/>
      <c r="M482" s="7" t="s">
        <v>117</v>
      </c>
      <c r="N482" s="192" t="s">
        <v>118</v>
      </c>
      <c r="O482" s="174"/>
      <c r="P482" s="174"/>
      <c r="Q482" s="35">
        <v>1</v>
      </c>
      <c r="R482" s="8"/>
      <c r="S482" s="40"/>
      <c r="T482" s="40"/>
      <c r="U482" s="177" t="s">
        <v>10</v>
      </c>
      <c r="V482" s="180" t="s">
        <v>8</v>
      </c>
      <c r="W482" s="181"/>
      <c r="X482" s="7" t="s">
        <v>117</v>
      </c>
      <c r="Y482" s="182" t="str">
        <f>IF(U482="Threat",IFERROR(VLOOKUP(X482&amp;MAX(VLOOKUP(X483,#REF!,3,FALSE),VLOOKUP(X484,#REF!,2,FALSE),VLOOKUP(X485,#REF!,2,FALSE),VLOOKUP(X486,#REF!,2,FALSE),VLOOKUP(X487,#REF!,2,FALSE),VLOOKUP(X488,#REF!,2,FALSE),VLOOKUP(X489,#REF!,2,FALSE),VLOOKUP(X490,#REF!,2,FALSE)),$A$1:$B$1,2,FALSE),"لا شيء"),IF(U482="Opportunity",IFERROR(VLOOKUP(X482&amp;MAX(VLOOKUP(X483,#REF!,5,FALSE),VLOOKUP(X484,#REF!,4,FALSE),VLOOKUP(X485,#REF!,2,FALSE),VLOOKUP(X486,#REF!,2,FALSE),VLOOKUP(X487,#REF!,2,FALSE),VLOOKUP(X488,#REF!,2,FALSE),VLOOKUP(X489,#REF!,2,FALSE),VLOOKUP(X490,#REF!,2,FALSE)),$A$1:$C$1,3,FALSE),"لا شيء"),"لا شيء"))</f>
        <v>لا شيء</v>
      </c>
      <c r="Z482" s="76"/>
    </row>
    <row r="483" spans="1:26" ht="14.25" customHeight="1" x14ac:dyDescent="0.25">
      <c r="A483" s="196"/>
      <c r="B483" s="188"/>
      <c r="C483" s="188"/>
      <c r="D483" s="188"/>
      <c r="E483" s="188"/>
      <c r="F483" s="199"/>
      <c r="G483" s="188"/>
      <c r="H483" s="188"/>
      <c r="I483" s="188"/>
      <c r="J483" s="178"/>
      <c r="K483" s="185" t="s">
        <v>124</v>
      </c>
      <c r="L483" s="86" t="s">
        <v>125</v>
      </c>
      <c r="M483" s="9" t="s">
        <v>118</v>
      </c>
      <c r="N483" s="193"/>
      <c r="O483" s="175"/>
      <c r="P483" s="175"/>
      <c r="Q483" s="36">
        <v>2</v>
      </c>
      <c r="R483" s="9"/>
      <c r="S483" s="41"/>
      <c r="T483" s="41"/>
      <c r="U483" s="178"/>
      <c r="V483" s="185" t="s">
        <v>11</v>
      </c>
      <c r="W483" s="86" t="s">
        <v>12</v>
      </c>
      <c r="X483" s="9" t="s">
        <v>118</v>
      </c>
      <c r="Y483" s="183"/>
      <c r="Z483" s="76"/>
    </row>
    <row r="484" spans="1:26" ht="14.25" customHeight="1" x14ac:dyDescent="0.25">
      <c r="A484" s="196"/>
      <c r="B484" s="188"/>
      <c r="C484" s="188"/>
      <c r="D484" s="188"/>
      <c r="E484" s="188"/>
      <c r="F484" s="199"/>
      <c r="G484" s="188"/>
      <c r="H484" s="188"/>
      <c r="I484" s="188"/>
      <c r="J484" s="178"/>
      <c r="K484" s="185"/>
      <c r="L484" s="86" t="s">
        <v>126</v>
      </c>
      <c r="M484" s="9" t="s">
        <v>118</v>
      </c>
      <c r="N484" s="193"/>
      <c r="O484" s="175"/>
      <c r="P484" s="175"/>
      <c r="Q484" s="36">
        <v>3</v>
      </c>
      <c r="R484" s="9"/>
      <c r="S484" s="41"/>
      <c r="T484" s="41"/>
      <c r="U484" s="178"/>
      <c r="V484" s="185"/>
      <c r="W484" s="86" t="s">
        <v>126</v>
      </c>
      <c r="X484" s="9" t="s">
        <v>118</v>
      </c>
      <c r="Y484" s="183"/>
      <c r="Z484" s="76"/>
    </row>
    <row r="485" spans="1:26" ht="14.25" customHeight="1" x14ac:dyDescent="0.25">
      <c r="A485" s="196"/>
      <c r="B485" s="188"/>
      <c r="C485" s="188"/>
      <c r="D485" s="188"/>
      <c r="E485" s="188"/>
      <c r="F485" s="199"/>
      <c r="G485" s="188"/>
      <c r="H485" s="188"/>
      <c r="I485" s="188"/>
      <c r="J485" s="178"/>
      <c r="K485" s="185"/>
      <c r="L485" s="86" t="s">
        <v>170</v>
      </c>
      <c r="M485" s="9" t="s">
        <v>118</v>
      </c>
      <c r="N485" s="193"/>
      <c r="O485" s="175"/>
      <c r="P485" s="175"/>
      <c r="Q485" s="36">
        <v>4</v>
      </c>
      <c r="R485" s="9"/>
      <c r="S485" s="41"/>
      <c r="T485" s="41"/>
      <c r="U485" s="178"/>
      <c r="V485" s="185"/>
      <c r="W485" s="86" t="s">
        <v>170</v>
      </c>
      <c r="X485" s="9" t="s">
        <v>118</v>
      </c>
      <c r="Y485" s="183"/>
      <c r="Z485" s="76"/>
    </row>
    <row r="486" spans="1:26" ht="14.25" customHeight="1" x14ac:dyDescent="0.25">
      <c r="A486" s="196"/>
      <c r="B486" s="188"/>
      <c r="C486" s="188"/>
      <c r="D486" s="188"/>
      <c r="E486" s="188"/>
      <c r="F486" s="199"/>
      <c r="G486" s="188"/>
      <c r="H486" s="188"/>
      <c r="I486" s="188"/>
      <c r="J486" s="178"/>
      <c r="K486" s="185"/>
      <c r="L486" s="86" t="s">
        <v>128</v>
      </c>
      <c r="M486" s="9" t="s">
        <v>118</v>
      </c>
      <c r="N486" s="193"/>
      <c r="O486" s="175"/>
      <c r="P486" s="175"/>
      <c r="Q486" s="36">
        <v>5</v>
      </c>
      <c r="R486" s="9"/>
      <c r="S486" s="41"/>
      <c r="T486" s="41"/>
      <c r="U486" s="178"/>
      <c r="V486" s="185"/>
      <c r="W486" s="86" t="s">
        <v>16</v>
      </c>
      <c r="X486" s="9" t="s">
        <v>118</v>
      </c>
      <c r="Y486" s="183"/>
      <c r="Z486" s="76"/>
    </row>
    <row r="487" spans="1:26" ht="14.25" customHeight="1" x14ac:dyDescent="0.25">
      <c r="A487" s="196"/>
      <c r="B487" s="188"/>
      <c r="C487" s="188"/>
      <c r="D487" s="188"/>
      <c r="E487" s="188"/>
      <c r="F487" s="199"/>
      <c r="G487" s="188"/>
      <c r="H487" s="188"/>
      <c r="I487" s="188"/>
      <c r="J487" s="178"/>
      <c r="K487" s="185"/>
      <c r="L487" s="86" t="s">
        <v>129</v>
      </c>
      <c r="M487" s="9" t="s">
        <v>118</v>
      </c>
      <c r="N487" s="193"/>
      <c r="O487" s="175"/>
      <c r="P487" s="175"/>
      <c r="Q487" s="36">
        <v>6</v>
      </c>
      <c r="R487" s="9"/>
      <c r="S487" s="41"/>
      <c r="T487" s="41"/>
      <c r="U487" s="178"/>
      <c r="V487" s="185"/>
      <c r="W487" s="86" t="s">
        <v>17</v>
      </c>
      <c r="X487" s="9" t="s">
        <v>118</v>
      </c>
      <c r="Y487" s="183"/>
      <c r="Z487" s="76"/>
    </row>
    <row r="488" spans="1:26" ht="14.25" customHeight="1" x14ac:dyDescent="0.25">
      <c r="A488" s="196"/>
      <c r="B488" s="188"/>
      <c r="C488" s="188"/>
      <c r="D488" s="188"/>
      <c r="E488" s="188"/>
      <c r="F488" s="199"/>
      <c r="G488" s="188"/>
      <c r="H488" s="188"/>
      <c r="I488" s="188"/>
      <c r="J488" s="178"/>
      <c r="K488" s="185"/>
      <c r="L488" s="86" t="s">
        <v>130</v>
      </c>
      <c r="M488" s="9" t="s">
        <v>118</v>
      </c>
      <c r="N488" s="193"/>
      <c r="O488" s="175"/>
      <c r="P488" s="175"/>
      <c r="Q488" s="36">
        <v>7</v>
      </c>
      <c r="R488" s="9"/>
      <c r="S488" s="41"/>
      <c r="T488" s="41"/>
      <c r="U488" s="178"/>
      <c r="V488" s="185"/>
      <c r="W488" s="86" t="s">
        <v>18</v>
      </c>
      <c r="X488" s="9" t="s">
        <v>118</v>
      </c>
      <c r="Y488" s="183"/>
      <c r="Z488" s="76"/>
    </row>
    <row r="489" spans="1:26" ht="14.25" customHeight="1" x14ac:dyDescent="0.25">
      <c r="A489" s="196"/>
      <c r="B489" s="188"/>
      <c r="C489" s="188"/>
      <c r="D489" s="188"/>
      <c r="E489" s="188"/>
      <c r="F489" s="199"/>
      <c r="G489" s="188"/>
      <c r="H489" s="188"/>
      <c r="I489" s="188"/>
      <c r="J489" s="178"/>
      <c r="K489" s="185"/>
      <c r="L489" s="86" t="s">
        <v>131</v>
      </c>
      <c r="M489" s="9" t="s">
        <v>118</v>
      </c>
      <c r="N489" s="193"/>
      <c r="O489" s="175"/>
      <c r="P489" s="175"/>
      <c r="Q489" s="36">
        <v>8</v>
      </c>
      <c r="R489" s="9"/>
      <c r="S489" s="41"/>
      <c r="T489" s="41"/>
      <c r="U489" s="178"/>
      <c r="V489" s="185"/>
      <c r="W489" s="86" t="s">
        <v>19</v>
      </c>
      <c r="X489" s="9" t="s">
        <v>118</v>
      </c>
      <c r="Y489" s="183"/>
      <c r="Z489" s="76"/>
    </row>
    <row r="490" spans="1:26" ht="15" customHeight="1" thickBot="1" x14ac:dyDescent="0.3">
      <c r="A490" s="197"/>
      <c r="B490" s="189"/>
      <c r="C490" s="189"/>
      <c r="D490" s="189"/>
      <c r="E490" s="189"/>
      <c r="F490" s="200"/>
      <c r="G490" s="189"/>
      <c r="H490" s="189"/>
      <c r="I490" s="189"/>
      <c r="J490" s="179"/>
      <c r="K490" s="186"/>
      <c r="L490" s="88" t="s">
        <v>132</v>
      </c>
      <c r="M490" s="10" t="s">
        <v>118</v>
      </c>
      <c r="N490" s="194"/>
      <c r="O490" s="176"/>
      <c r="P490" s="176"/>
      <c r="Q490" s="89">
        <v>9</v>
      </c>
      <c r="R490" s="10"/>
      <c r="S490" s="42"/>
      <c r="T490" s="42"/>
      <c r="U490" s="179"/>
      <c r="V490" s="186"/>
      <c r="W490" s="88" t="s">
        <v>20</v>
      </c>
      <c r="X490" s="10" t="s">
        <v>118</v>
      </c>
      <c r="Y490" s="184"/>
      <c r="Z490" s="76"/>
    </row>
    <row r="491" spans="1:26" ht="14.25" customHeight="1" x14ac:dyDescent="0.25">
      <c r="A491" s="195">
        <f>A482+1</f>
        <v>47</v>
      </c>
      <c r="B491" s="187"/>
      <c r="C491" s="187"/>
      <c r="D491" s="187"/>
      <c r="E491" s="187"/>
      <c r="F491" s="198"/>
      <c r="G491" s="187"/>
      <c r="H491" s="187"/>
      <c r="I491" s="187"/>
      <c r="J491" s="177" t="s">
        <v>115</v>
      </c>
      <c r="K491" s="190" t="s">
        <v>116</v>
      </c>
      <c r="L491" s="191"/>
      <c r="M491" s="7" t="s">
        <v>117</v>
      </c>
      <c r="N491" s="192" t="s">
        <v>118</v>
      </c>
      <c r="O491" s="174"/>
      <c r="P491" s="174"/>
      <c r="Q491" s="35">
        <v>1</v>
      </c>
      <c r="R491" s="8"/>
      <c r="S491" s="40"/>
      <c r="T491" s="40"/>
      <c r="U491" s="177" t="s">
        <v>10</v>
      </c>
      <c r="V491" s="180" t="s">
        <v>8</v>
      </c>
      <c r="W491" s="181"/>
      <c r="X491" s="7" t="s">
        <v>117</v>
      </c>
      <c r="Y491" s="182" t="str">
        <f>IF(U491="Threat",IFERROR(VLOOKUP(X491&amp;MAX(VLOOKUP(X492,#REF!,3,FALSE),VLOOKUP(X493,#REF!,2,FALSE),VLOOKUP(X494,#REF!,2,FALSE),VLOOKUP(X495,#REF!,2,FALSE),VLOOKUP(X496,#REF!,2,FALSE),VLOOKUP(X497,#REF!,2,FALSE),VLOOKUP(X498,#REF!,2,FALSE),VLOOKUP(X499,#REF!,2,FALSE)),$A$1:$B$1,2,FALSE),"لا شيء"),IF(U491="Opportunity",IFERROR(VLOOKUP(X491&amp;MAX(VLOOKUP(X492,#REF!,5,FALSE),VLOOKUP(X493,#REF!,4,FALSE),VLOOKUP(X494,#REF!,2,FALSE),VLOOKUP(X495,#REF!,2,FALSE),VLOOKUP(X496,#REF!,2,FALSE),VLOOKUP(X497,#REF!,2,FALSE),VLOOKUP(X498,#REF!,2,FALSE),VLOOKUP(X499,#REF!,2,FALSE)),$A$1:$C$1,3,FALSE),"لا شيء"),"لا شيء"))</f>
        <v>لا شيء</v>
      </c>
      <c r="Z491" s="76"/>
    </row>
    <row r="492" spans="1:26" ht="14.25" customHeight="1" x14ac:dyDescent="0.25">
      <c r="A492" s="196"/>
      <c r="B492" s="188"/>
      <c r="C492" s="188"/>
      <c r="D492" s="188"/>
      <c r="E492" s="188"/>
      <c r="F492" s="199"/>
      <c r="G492" s="188"/>
      <c r="H492" s="188"/>
      <c r="I492" s="188"/>
      <c r="J492" s="178"/>
      <c r="K492" s="185" t="s">
        <v>124</v>
      </c>
      <c r="L492" s="86" t="s">
        <v>125</v>
      </c>
      <c r="M492" s="9" t="s">
        <v>118</v>
      </c>
      <c r="N492" s="193"/>
      <c r="O492" s="175"/>
      <c r="P492" s="175"/>
      <c r="Q492" s="36">
        <v>2</v>
      </c>
      <c r="R492" s="9"/>
      <c r="S492" s="41"/>
      <c r="T492" s="41"/>
      <c r="U492" s="178"/>
      <c r="V492" s="185" t="s">
        <v>11</v>
      </c>
      <c r="W492" s="86" t="s">
        <v>12</v>
      </c>
      <c r="X492" s="9" t="s">
        <v>118</v>
      </c>
      <c r="Y492" s="183"/>
      <c r="Z492" s="76"/>
    </row>
    <row r="493" spans="1:26" ht="14.25" customHeight="1" x14ac:dyDescent="0.25">
      <c r="A493" s="196"/>
      <c r="B493" s="188"/>
      <c r="C493" s="188"/>
      <c r="D493" s="188"/>
      <c r="E493" s="188"/>
      <c r="F493" s="199"/>
      <c r="G493" s="188"/>
      <c r="H493" s="188"/>
      <c r="I493" s="188"/>
      <c r="J493" s="178"/>
      <c r="K493" s="185"/>
      <c r="L493" s="86" t="s">
        <v>126</v>
      </c>
      <c r="M493" s="9" t="s">
        <v>118</v>
      </c>
      <c r="N493" s="193"/>
      <c r="O493" s="175"/>
      <c r="P493" s="175"/>
      <c r="Q493" s="36">
        <v>3</v>
      </c>
      <c r="R493" s="9"/>
      <c r="S493" s="41"/>
      <c r="T493" s="41"/>
      <c r="U493" s="178"/>
      <c r="V493" s="185"/>
      <c r="W493" s="86" t="s">
        <v>126</v>
      </c>
      <c r="X493" s="9" t="s">
        <v>118</v>
      </c>
      <c r="Y493" s="183"/>
      <c r="Z493" s="76"/>
    </row>
    <row r="494" spans="1:26" ht="14.25" customHeight="1" x14ac:dyDescent="0.25">
      <c r="A494" s="196"/>
      <c r="B494" s="188"/>
      <c r="C494" s="188"/>
      <c r="D494" s="188"/>
      <c r="E494" s="188"/>
      <c r="F494" s="199"/>
      <c r="G494" s="188"/>
      <c r="H494" s="188"/>
      <c r="I494" s="188"/>
      <c r="J494" s="178"/>
      <c r="K494" s="185"/>
      <c r="L494" s="86" t="s">
        <v>170</v>
      </c>
      <c r="M494" s="9" t="s">
        <v>118</v>
      </c>
      <c r="N494" s="193"/>
      <c r="O494" s="175"/>
      <c r="P494" s="175"/>
      <c r="Q494" s="36">
        <v>4</v>
      </c>
      <c r="R494" s="9"/>
      <c r="S494" s="41"/>
      <c r="T494" s="41"/>
      <c r="U494" s="178"/>
      <c r="V494" s="185"/>
      <c r="W494" s="86" t="s">
        <v>170</v>
      </c>
      <c r="X494" s="9" t="s">
        <v>118</v>
      </c>
      <c r="Y494" s="183"/>
      <c r="Z494" s="76"/>
    </row>
    <row r="495" spans="1:26" ht="14.25" customHeight="1" x14ac:dyDescent="0.25">
      <c r="A495" s="196"/>
      <c r="B495" s="188"/>
      <c r="C495" s="188"/>
      <c r="D495" s="188"/>
      <c r="E495" s="188"/>
      <c r="F495" s="199"/>
      <c r="G495" s="188"/>
      <c r="H495" s="188"/>
      <c r="I495" s="188"/>
      <c r="J495" s="178"/>
      <c r="K495" s="185"/>
      <c r="L495" s="86" t="s">
        <v>128</v>
      </c>
      <c r="M495" s="9" t="s">
        <v>118</v>
      </c>
      <c r="N495" s="193"/>
      <c r="O495" s="175"/>
      <c r="P495" s="175"/>
      <c r="Q495" s="36">
        <v>5</v>
      </c>
      <c r="R495" s="9"/>
      <c r="S495" s="41"/>
      <c r="T495" s="41"/>
      <c r="U495" s="178"/>
      <c r="V495" s="185"/>
      <c r="W495" s="86" t="s">
        <v>16</v>
      </c>
      <c r="X495" s="9" t="s">
        <v>118</v>
      </c>
      <c r="Y495" s="183"/>
      <c r="Z495" s="76"/>
    </row>
    <row r="496" spans="1:26" ht="14.25" customHeight="1" x14ac:dyDescent="0.25">
      <c r="A496" s="196"/>
      <c r="B496" s="188"/>
      <c r="C496" s="188"/>
      <c r="D496" s="188"/>
      <c r="E496" s="188"/>
      <c r="F496" s="199"/>
      <c r="G496" s="188"/>
      <c r="H496" s="188"/>
      <c r="I496" s="188"/>
      <c r="J496" s="178"/>
      <c r="K496" s="185"/>
      <c r="L496" s="86" t="s">
        <v>129</v>
      </c>
      <c r="M496" s="9" t="s">
        <v>118</v>
      </c>
      <c r="N496" s="193"/>
      <c r="O496" s="175"/>
      <c r="P496" s="175"/>
      <c r="Q496" s="36">
        <v>6</v>
      </c>
      <c r="R496" s="9"/>
      <c r="S496" s="41"/>
      <c r="T496" s="41"/>
      <c r="U496" s="178"/>
      <c r="V496" s="185"/>
      <c r="W496" s="86" t="s">
        <v>17</v>
      </c>
      <c r="X496" s="9" t="s">
        <v>118</v>
      </c>
      <c r="Y496" s="183"/>
      <c r="Z496" s="76"/>
    </row>
    <row r="497" spans="1:26" ht="14.25" customHeight="1" x14ac:dyDescent="0.25">
      <c r="A497" s="196"/>
      <c r="B497" s="188"/>
      <c r="C497" s="188"/>
      <c r="D497" s="188"/>
      <c r="E497" s="188"/>
      <c r="F497" s="199"/>
      <c r="G497" s="188"/>
      <c r="H497" s="188"/>
      <c r="I497" s="188"/>
      <c r="J497" s="178"/>
      <c r="K497" s="185"/>
      <c r="L497" s="86" t="s">
        <v>130</v>
      </c>
      <c r="M497" s="9" t="s">
        <v>118</v>
      </c>
      <c r="N497" s="193"/>
      <c r="O497" s="175"/>
      <c r="P497" s="175"/>
      <c r="Q497" s="36">
        <v>7</v>
      </c>
      <c r="R497" s="9"/>
      <c r="S497" s="41"/>
      <c r="T497" s="41"/>
      <c r="U497" s="178"/>
      <c r="V497" s="185"/>
      <c r="W497" s="86" t="s">
        <v>18</v>
      </c>
      <c r="X497" s="9" t="s">
        <v>118</v>
      </c>
      <c r="Y497" s="183"/>
      <c r="Z497" s="76"/>
    </row>
    <row r="498" spans="1:26" ht="14.25" customHeight="1" x14ac:dyDescent="0.25">
      <c r="A498" s="196"/>
      <c r="B498" s="188"/>
      <c r="C498" s="188"/>
      <c r="D498" s="188"/>
      <c r="E498" s="188"/>
      <c r="F498" s="199"/>
      <c r="G498" s="188"/>
      <c r="H498" s="188"/>
      <c r="I498" s="188"/>
      <c r="J498" s="178"/>
      <c r="K498" s="185"/>
      <c r="L498" s="86" t="s">
        <v>131</v>
      </c>
      <c r="M498" s="9" t="s">
        <v>118</v>
      </c>
      <c r="N498" s="193"/>
      <c r="O498" s="175"/>
      <c r="P498" s="175"/>
      <c r="Q498" s="36">
        <v>8</v>
      </c>
      <c r="R498" s="9"/>
      <c r="S498" s="41"/>
      <c r="T498" s="41"/>
      <c r="U498" s="178"/>
      <c r="V498" s="185"/>
      <c r="W498" s="86" t="s">
        <v>19</v>
      </c>
      <c r="X498" s="9" t="s">
        <v>118</v>
      </c>
      <c r="Y498" s="183"/>
      <c r="Z498" s="76"/>
    </row>
    <row r="499" spans="1:26" ht="15" customHeight="1" thickBot="1" x14ac:dyDescent="0.3">
      <c r="A499" s="197"/>
      <c r="B499" s="189"/>
      <c r="C499" s="189"/>
      <c r="D499" s="189"/>
      <c r="E499" s="189"/>
      <c r="F499" s="200"/>
      <c r="G499" s="189"/>
      <c r="H499" s="189"/>
      <c r="I499" s="189"/>
      <c r="J499" s="179"/>
      <c r="K499" s="186"/>
      <c r="L499" s="88" t="s">
        <v>132</v>
      </c>
      <c r="M499" s="10" t="s">
        <v>118</v>
      </c>
      <c r="N499" s="194"/>
      <c r="O499" s="176"/>
      <c r="P499" s="176"/>
      <c r="Q499" s="89">
        <v>9</v>
      </c>
      <c r="R499" s="10"/>
      <c r="S499" s="42"/>
      <c r="T499" s="42"/>
      <c r="U499" s="179"/>
      <c r="V499" s="186"/>
      <c r="W499" s="88" t="s">
        <v>20</v>
      </c>
      <c r="X499" s="10" t="s">
        <v>118</v>
      </c>
      <c r="Y499" s="184"/>
      <c r="Z499" s="76"/>
    </row>
    <row r="500" spans="1:26" ht="14.25" customHeight="1" x14ac:dyDescent="0.25">
      <c r="A500" s="195">
        <f>A491+1</f>
        <v>48</v>
      </c>
      <c r="B500" s="187"/>
      <c r="C500" s="187"/>
      <c r="D500" s="187"/>
      <c r="E500" s="187"/>
      <c r="F500" s="198"/>
      <c r="G500" s="187"/>
      <c r="H500" s="187"/>
      <c r="I500" s="187"/>
      <c r="J500" s="177" t="s">
        <v>115</v>
      </c>
      <c r="K500" s="190" t="s">
        <v>116</v>
      </c>
      <c r="L500" s="191"/>
      <c r="M500" s="7" t="s">
        <v>117</v>
      </c>
      <c r="N500" s="192" t="s">
        <v>118</v>
      </c>
      <c r="O500" s="174"/>
      <c r="P500" s="174"/>
      <c r="Q500" s="35">
        <v>1</v>
      </c>
      <c r="R500" s="8"/>
      <c r="S500" s="40"/>
      <c r="T500" s="40"/>
      <c r="U500" s="177" t="s">
        <v>10</v>
      </c>
      <c r="V500" s="180" t="s">
        <v>8</v>
      </c>
      <c r="W500" s="181"/>
      <c r="X500" s="7" t="s">
        <v>117</v>
      </c>
      <c r="Y500" s="182" t="str">
        <f>IF(U500="Threat",IFERROR(VLOOKUP(X500&amp;MAX(VLOOKUP(X501,#REF!,3,FALSE),VLOOKUP(X502,#REF!,2,FALSE),VLOOKUP(X503,#REF!,2,FALSE),VLOOKUP(X504,#REF!,2,FALSE),VLOOKUP(X505,#REF!,2,FALSE),VLOOKUP(X506,#REF!,2,FALSE),VLOOKUP(X507,#REF!,2,FALSE),VLOOKUP(X508,#REF!,2,FALSE)),$A$1:$B$1,2,FALSE),"لا شيء"),IF(U500="Opportunity",IFERROR(VLOOKUP(X500&amp;MAX(VLOOKUP(X501,#REF!,5,FALSE),VLOOKUP(X502,#REF!,4,FALSE),VLOOKUP(X503,#REF!,2,FALSE),VLOOKUP(X504,#REF!,2,FALSE),VLOOKUP(X505,#REF!,2,FALSE),VLOOKUP(X506,#REF!,2,FALSE),VLOOKUP(X507,#REF!,2,FALSE),VLOOKUP(X508,#REF!,2,FALSE)),$A$1:$C$1,3,FALSE),"لا شيء"),"لا شيء"))</f>
        <v>لا شيء</v>
      </c>
      <c r="Z500" s="76"/>
    </row>
    <row r="501" spans="1:26" ht="14.25" customHeight="1" x14ac:dyDescent="0.25">
      <c r="A501" s="196"/>
      <c r="B501" s="188"/>
      <c r="C501" s="188"/>
      <c r="D501" s="188"/>
      <c r="E501" s="188"/>
      <c r="F501" s="199"/>
      <c r="G501" s="188"/>
      <c r="H501" s="188"/>
      <c r="I501" s="188"/>
      <c r="J501" s="178"/>
      <c r="K501" s="185" t="s">
        <v>124</v>
      </c>
      <c r="L501" s="86" t="s">
        <v>125</v>
      </c>
      <c r="M501" s="9" t="s">
        <v>118</v>
      </c>
      <c r="N501" s="193"/>
      <c r="O501" s="175"/>
      <c r="P501" s="175"/>
      <c r="Q501" s="36">
        <v>2</v>
      </c>
      <c r="R501" s="9"/>
      <c r="S501" s="41"/>
      <c r="T501" s="41"/>
      <c r="U501" s="178"/>
      <c r="V501" s="185" t="s">
        <v>11</v>
      </c>
      <c r="W501" s="86" t="s">
        <v>12</v>
      </c>
      <c r="X501" s="9" t="s">
        <v>118</v>
      </c>
      <c r="Y501" s="183"/>
      <c r="Z501" s="76"/>
    </row>
    <row r="502" spans="1:26" ht="14.25" customHeight="1" x14ac:dyDescent="0.25">
      <c r="A502" s="196"/>
      <c r="B502" s="188"/>
      <c r="C502" s="188"/>
      <c r="D502" s="188"/>
      <c r="E502" s="188"/>
      <c r="F502" s="199"/>
      <c r="G502" s="188"/>
      <c r="H502" s="188"/>
      <c r="I502" s="188"/>
      <c r="J502" s="178"/>
      <c r="K502" s="185"/>
      <c r="L502" s="86" t="s">
        <v>126</v>
      </c>
      <c r="M502" s="9" t="s">
        <v>118</v>
      </c>
      <c r="N502" s="193"/>
      <c r="O502" s="175"/>
      <c r="P502" s="175"/>
      <c r="Q502" s="36">
        <v>3</v>
      </c>
      <c r="R502" s="9"/>
      <c r="S502" s="41"/>
      <c r="T502" s="41"/>
      <c r="U502" s="178"/>
      <c r="V502" s="185"/>
      <c r="W502" s="86" t="s">
        <v>126</v>
      </c>
      <c r="X502" s="9" t="s">
        <v>118</v>
      </c>
      <c r="Y502" s="183"/>
      <c r="Z502" s="76"/>
    </row>
    <row r="503" spans="1:26" ht="14.25" customHeight="1" x14ac:dyDescent="0.25">
      <c r="A503" s="196"/>
      <c r="B503" s="188"/>
      <c r="C503" s="188"/>
      <c r="D503" s="188"/>
      <c r="E503" s="188"/>
      <c r="F503" s="199"/>
      <c r="G503" s="188"/>
      <c r="H503" s="188"/>
      <c r="I503" s="188"/>
      <c r="J503" s="178"/>
      <c r="K503" s="185"/>
      <c r="L503" s="86" t="s">
        <v>170</v>
      </c>
      <c r="M503" s="9" t="s">
        <v>118</v>
      </c>
      <c r="N503" s="193"/>
      <c r="O503" s="175"/>
      <c r="P503" s="175"/>
      <c r="Q503" s="36">
        <v>4</v>
      </c>
      <c r="R503" s="9"/>
      <c r="S503" s="41"/>
      <c r="T503" s="41"/>
      <c r="U503" s="178"/>
      <c r="V503" s="185"/>
      <c r="W503" s="86" t="s">
        <v>170</v>
      </c>
      <c r="X503" s="9" t="s">
        <v>118</v>
      </c>
      <c r="Y503" s="183"/>
      <c r="Z503" s="76"/>
    </row>
    <row r="504" spans="1:26" ht="14.25" customHeight="1" x14ac:dyDescent="0.25">
      <c r="A504" s="196"/>
      <c r="B504" s="188"/>
      <c r="C504" s="188"/>
      <c r="D504" s="188"/>
      <c r="E504" s="188"/>
      <c r="F504" s="199"/>
      <c r="G504" s="188"/>
      <c r="H504" s="188"/>
      <c r="I504" s="188"/>
      <c r="J504" s="178"/>
      <c r="K504" s="185"/>
      <c r="L504" s="86" t="s">
        <v>128</v>
      </c>
      <c r="M504" s="9" t="s">
        <v>118</v>
      </c>
      <c r="N504" s="193"/>
      <c r="O504" s="175"/>
      <c r="P504" s="175"/>
      <c r="Q504" s="36">
        <v>5</v>
      </c>
      <c r="R504" s="9"/>
      <c r="S504" s="41"/>
      <c r="T504" s="41"/>
      <c r="U504" s="178"/>
      <c r="V504" s="185"/>
      <c r="W504" s="86" t="s">
        <v>16</v>
      </c>
      <c r="X504" s="9" t="s">
        <v>118</v>
      </c>
      <c r="Y504" s="183"/>
      <c r="Z504" s="76"/>
    </row>
    <row r="505" spans="1:26" ht="14.25" customHeight="1" x14ac:dyDescent="0.25">
      <c r="A505" s="196"/>
      <c r="B505" s="188"/>
      <c r="C505" s="188"/>
      <c r="D505" s="188"/>
      <c r="E505" s="188"/>
      <c r="F505" s="199"/>
      <c r="G505" s="188"/>
      <c r="H505" s="188"/>
      <c r="I505" s="188"/>
      <c r="J505" s="178"/>
      <c r="K505" s="185"/>
      <c r="L505" s="86" t="s">
        <v>129</v>
      </c>
      <c r="M505" s="9" t="s">
        <v>118</v>
      </c>
      <c r="N505" s="193"/>
      <c r="O505" s="175"/>
      <c r="P505" s="175"/>
      <c r="Q505" s="36">
        <v>6</v>
      </c>
      <c r="R505" s="9"/>
      <c r="S505" s="41"/>
      <c r="T505" s="41"/>
      <c r="U505" s="178"/>
      <c r="V505" s="185"/>
      <c r="W505" s="86" t="s">
        <v>17</v>
      </c>
      <c r="X505" s="9" t="s">
        <v>118</v>
      </c>
      <c r="Y505" s="183"/>
      <c r="Z505" s="76"/>
    </row>
    <row r="506" spans="1:26" ht="14.25" customHeight="1" x14ac:dyDescent="0.25">
      <c r="A506" s="196"/>
      <c r="B506" s="188"/>
      <c r="C506" s="188"/>
      <c r="D506" s="188"/>
      <c r="E506" s="188"/>
      <c r="F506" s="199"/>
      <c r="G506" s="188"/>
      <c r="H506" s="188"/>
      <c r="I506" s="188"/>
      <c r="J506" s="178"/>
      <c r="K506" s="185"/>
      <c r="L506" s="86" t="s">
        <v>130</v>
      </c>
      <c r="M506" s="9" t="s">
        <v>118</v>
      </c>
      <c r="N506" s="193"/>
      <c r="O506" s="175"/>
      <c r="P506" s="175"/>
      <c r="Q506" s="36">
        <v>7</v>
      </c>
      <c r="R506" s="9"/>
      <c r="S506" s="41"/>
      <c r="T506" s="41"/>
      <c r="U506" s="178"/>
      <c r="V506" s="185"/>
      <c r="W506" s="86" t="s">
        <v>18</v>
      </c>
      <c r="X506" s="9" t="s">
        <v>118</v>
      </c>
      <c r="Y506" s="183"/>
      <c r="Z506" s="76"/>
    </row>
    <row r="507" spans="1:26" ht="14.25" customHeight="1" x14ac:dyDescent="0.25">
      <c r="A507" s="196"/>
      <c r="B507" s="188"/>
      <c r="C507" s="188"/>
      <c r="D507" s="188"/>
      <c r="E507" s="188"/>
      <c r="F507" s="199"/>
      <c r="G507" s="188"/>
      <c r="H507" s="188"/>
      <c r="I507" s="188"/>
      <c r="J507" s="178"/>
      <c r="K507" s="185"/>
      <c r="L507" s="86" t="s">
        <v>131</v>
      </c>
      <c r="M507" s="9" t="s">
        <v>118</v>
      </c>
      <c r="N507" s="193"/>
      <c r="O507" s="175"/>
      <c r="P507" s="175"/>
      <c r="Q507" s="36">
        <v>8</v>
      </c>
      <c r="R507" s="9"/>
      <c r="S507" s="41"/>
      <c r="T507" s="41"/>
      <c r="U507" s="178"/>
      <c r="V507" s="185"/>
      <c r="W507" s="86" t="s">
        <v>19</v>
      </c>
      <c r="X507" s="9" t="s">
        <v>118</v>
      </c>
      <c r="Y507" s="183"/>
      <c r="Z507" s="76"/>
    </row>
    <row r="508" spans="1:26" ht="15" customHeight="1" thickBot="1" x14ac:dyDescent="0.3">
      <c r="A508" s="197"/>
      <c r="B508" s="189"/>
      <c r="C508" s="189"/>
      <c r="D508" s="189"/>
      <c r="E508" s="189"/>
      <c r="F508" s="200"/>
      <c r="G508" s="189"/>
      <c r="H508" s="189"/>
      <c r="I508" s="189"/>
      <c r="J508" s="179"/>
      <c r="K508" s="186"/>
      <c r="L508" s="88" t="s">
        <v>132</v>
      </c>
      <c r="M508" s="10" t="s">
        <v>118</v>
      </c>
      <c r="N508" s="194"/>
      <c r="O508" s="176"/>
      <c r="P508" s="176"/>
      <c r="Q508" s="89">
        <v>9</v>
      </c>
      <c r="R508" s="10"/>
      <c r="S508" s="42"/>
      <c r="T508" s="42"/>
      <c r="U508" s="179"/>
      <c r="V508" s="186"/>
      <c r="W508" s="88" t="s">
        <v>20</v>
      </c>
      <c r="X508" s="10" t="s">
        <v>118</v>
      </c>
      <c r="Y508" s="184"/>
      <c r="Z508" s="76"/>
    </row>
    <row r="509" spans="1:26" ht="14.25" customHeight="1" x14ac:dyDescent="0.25">
      <c r="A509" s="195">
        <f>A500+1</f>
        <v>49</v>
      </c>
      <c r="B509" s="187"/>
      <c r="C509" s="187"/>
      <c r="D509" s="187"/>
      <c r="E509" s="187"/>
      <c r="F509" s="198"/>
      <c r="G509" s="187"/>
      <c r="H509" s="187"/>
      <c r="I509" s="187"/>
      <c r="J509" s="177" t="s">
        <v>115</v>
      </c>
      <c r="K509" s="190" t="s">
        <v>116</v>
      </c>
      <c r="L509" s="191"/>
      <c r="M509" s="7" t="s">
        <v>117</v>
      </c>
      <c r="N509" s="192" t="s">
        <v>118</v>
      </c>
      <c r="O509" s="174"/>
      <c r="P509" s="174"/>
      <c r="Q509" s="35">
        <v>1</v>
      </c>
      <c r="R509" s="8"/>
      <c r="S509" s="40"/>
      <c r="T509" s="40"/>
      <c r="U509" s="177" t="s">
        <v>10</v>
      </c>
      <c r="V509" s="180" t="s">
        <v>8</v>
      </c>
      <c r="W509" s="181"/>
      <c r="X509" s="7" t="s">
        <v>117</v>
      </c>
      <c r="Y509" s="182" t="str">
        <f>IF(U509="Threat",IFERROR(VLOOKUP(X509&amp;MAX(VLOOKUP(X510,#REF!,3,FALSE),VLOOKUP(X511,#REF!,2,FALSE),VLOOKUP(X512,#REF!,2,FALSE),VLOOKUP(X513,#REF!,2,FALSE),VLOOKUP(X514,#REF!,2,FALSE),VLOOKUP(X515,#REF!,2,FALSE),VLOOKUP(X516,#REF!,2,FALSE),VLOOKUP(X517,#REF!,2,FALSE)),$A$1:$B$1,2,FALSE),"لا شيء"),IF(U509="Opportunity",IFERROR(VLOOKUP(X509&amp;MAX(VLOOKUP(X510,#REF!,5,FALSE),VLOOKUP(X511,#REF!,4,FALSE),VLOOKUP(X512,#REF!,2,FALSE),VLOOKUP(X513,#REF!,2,FALSE),VLOOKUP(X514,#REF!,2,FALSE),VLOOKUP(X515,#REF!,2,FALSE),VLOOKUP(X516,#REF!,2,FALSE),VLOOKUP(X517,#REF!,2,FALSE)),$A$1:$C$1,3,FALSE),"لا شيء"),"لا شيء"))</f>
        <v>لا شيء</v>
      </c>
      <c r="Z509" s="76"/>
    </row>
    <row r="510" spans="1:26" ht="14.25" customHeight="1" x14ac:dyDescent="0.25">
      <c r="A510" s="196"/>
      <c r="B510" s="188"/>
      <c r="C510" s="188"/>
      <c r="D510" s="188"/>
      <c r="E510" s="188"/>
      <c r="F510" s="199"/>
      <c r="G510" s="188"/>
      <c r="H510" s="188"/>
      <c r="I510" s="188"/>
      <c r="J510" s="178"/>
      <c r="K510" s="185" t="s">
        <v>124</v>
      </c>
      <c r="L510" s="86" t="s">
        <v>125</v>
      </c>
      <c r="M510" s="9" t="s">
        <v>118</v>
      </c>
      <c r="N510" s="193"/>
      <c r="O510" s="175"/>
      <c r="P510" s="175"/>
      <c r="Q510" s="36">
        <v>2</v>
      </c>
      <c r="R510" s="9"/>
      <c r="S510" s="41"/>
      <c r="T510" s="41"/>
      <c r="U510" s="178"/>
      <c r="V510" s="185" t="s">
        <v>11</v>
      </c>
      <c r="W510" s="86" t="s">
        <v>12</v>
      </c>
      <c r="X510" s="9" t="s">
        <v>118</v>
      </c>
      <c r="Y510" s="183"/>
      <c r="Z510" s="76"/>
    </row>
    <row r="511" spans="1:26" ht="14.25" customHeight="1" x14ac:dyDescent="0.25">
      <c r="A511" s="196"/>
      <c r="B511" s="188"/>
      <c r="C511" s="188"/>
      <c r="D511" s="188"/>
      <c r="E511" s="188"/>
      <c r="F511" s="199"/>
      <c r="G511" s="188"/>
      <c r="H511" s="188"/>
      <c r="I511" s="188"/>
      <c r="J511" s="178"/>
      <c r="K511" s="185"/>
      <c r="L511" s="86" t="s">
        <v>126</v>
      </c>
      <c r="M511" s="9" t="s">
        <v>118</v>
      </c>
      <c r="N511" s="193"/>
      <c r="O511" s="175"/>
      <c r="P511" s="175"/>
      <c r="Q511" s="36">
        <v>3</v>
      </c>
      <c r="R511" s="9"/>
      <c r="S511" s="41"/>
      <c r="T511" s="41"/>
      <c r="U511" s="178"/>
      <c r="V511" s="185"/>
      <c r="W511" s="86" t="s">
        <v>126</v>
      </c>
      <c r="X511" s="9" t="s">
        <v>118</v>
      </c>
      <c r="Y511" s="183"/>
      <c r="Z511" s="76"/>
    </row>
    <row r="512" spans="1:26" ht="14.25" customHeight="1" x14ac:dyDescent="0.25">
      <c r="A512" s="196"/>
      <c r="B512" s="188"/>
      <c r="C512" s="188"/>
      <c r="D512" s="188"/>
      <c r="E512" s="188"/>
      <c r="F512" s="199"/>
      <c r="G512" s="188"/>
      <c r="H512" s="188"/>
      <c r="I512" s="188"/>
      <c r="J512" s="178"/>
      <c r="K512" s="185"/>
      <c r="L512" s="86" t="s">
        <v>170</v>
      </c>
      <c r="M512" s="9" t="s">
        <v>118</v>
      </c>
      <c r="N512" s="193"/>
      <c r="O512" s="175"/>
      <c r="P512" s="175"/>
      <c r="Q512" s="36">
        <v>4</v>
      </c>
      <c r="R512" s="9"/>
      <c r="S512" s="41"/>
      <c r="T512" s="41"/>
      <c r="U512" s="178"/>
      <c r="V512" s="185"/>
      <c r="W512" s="86" t="s">
        <v>170</v>
      </c>
      <c r="X512" s="9" t="s">
        <v>118</v>
      </c>
      <c r="Y512" s="183"/>
      <c r="Z512" s="76"/>
    </row>
    <row r="513" spans="1:26" ht="14.25" customHeight="1" x14ac:dyDescent="0.25">
      <c r="A513" s="196"/>
      <c r="B513" s="188"/>
      <c r="C513" s="188"/>
      <c r="D513" s="188"/>
      <c r="E513" s="188"/>
      <c r="F513" s="199"/>
      <c r="G513" s="188"/>
      <c r="H513" s="188"/>
      <c r="I513" s="188"/>
      <c r="J513" s="178"/>
      <c r="K513" s="185"/>
      <c r="L513" s="86" t="s">
        <v>128</v>
      </c>
      <c r="M513" s="9" t="s">
        <v>118</v>
      </c>
      <c r="N513" s="193"/>
      <c r="O513" s="175"/>
      <c r="P513" s="175"/>
      <c r="Q513" s="36">
        <v>5</v>
      </c>
      <c r="R513" s="9"/>
      <c r="S513" s="41"/>
      <c r="T513" s="41"/>
      <c r="U513" s="178"/>
      <c r="V513" s="185"/>
      <c r="W513" s="86" t="s">
        <v>16</v>
      </c>
      <c r="X513" s="9" t="s">
        <v>118</v>
      </c>
      <c r="Y513" s="183"/>
      <c r="Z513" s="76"/>
    </row>
    <row r="514" spans="1:26" ht="14.25" customHeight="1" x14ac:dyDescent="0.25">
      <c r="A514" s="196"/>
      <c r="B514" s="188"/>
      <c r="C514" s="188"/>
      <c r="D514" s="188"/>
      <c r="E514" s="188"/>
      <c r="F514" s="199"/>
      <c r="G514" s="188"/>
      <c r="H514" s="188"/>
      <c r="I514" s="188"/>
      <c r="J514" s="178"/>
      <c r="K514" s="185"/>
      <c r="L514" s="86" t="s">
        <v>129</v>
      </c>
      <c r="M514" s="9" t="s">
        <v>118</v>
      </c>
      <c r="N514" s="193"/>
      <c r="O514" s="175"/>
      <c r="P514" s="175"/>
      <c r="Q514" s="36">
        <v>6</v>
      </c>
      <c r="R514" s="9"/>
      <c r="S514" s="41"/>
      <c r="T514" s="41"/>
      <c r="U514" s="178"/>
      <c r="V514" s="185"/>
      <c r="W514" s="86" t="s">
        <v>17</v>
      </c>
      <c r="X514" s="9" t="s">
        <v>118</v>
      </c>
      <c r="Y514" s="183"/>
      <c r="Z514" s="76"/>
    </row>
    <row r="515" spans="1:26" ht="14.25" customHeight="1" x14ac:dyDescent="0.25">
      <c r="A515" s="196"/>
      <c r="B515" s="188"/>
      <c r="C515" s="188"/>
      <c r="D515" s="188"/>
      <c r="E515" s="188"/>
      <c r="F515" s="199"/>
      <c r="G515" s="188"/>
      <c r="H515" s="188"/>
      <c r="I515" s="188"/>
      <c r="J515" s="178"/>
      <c r="K515" s="185"/>
      <c r="L515" s="86" t="s">
        <v>130</v>
      </c>
      <c r="M515" s="9" t="s">
        <v>118</v>
      </c>
      <c r="N515" s="193"/>
      <c r="O515" s="175"/>
      <c r="P515" s="175"/>
      <c r="Q515" s="36">
        <v>7</v>
      </c>
      <c r="R515" s="9"/>
      <c r="S515" s="41"/>
      <c r="T515" s="41"/>
      <c r="U515" s="178"/>
      <c r="V515" s="185"/>
      <c r="W515" s="86" t="s">
        <v>18</v>
      </c>
      <c r="X515" s="9" t="s">
        <v>118</v>
      </c>
      <c r="Y515" s="183"/>
      <c r="Z515" s="76"/>
    </row>
    <row r="516" spans="1:26" ht="14.25" customHeight="1" x14ac:dyDescent="0.25">
      <c r="A516" s="196"/>
      <c r="B516" s="188"/>
      <c r="C516" s="188"/>
      <c r="D516" s="188"/>
      <c r="E516" s="188"/>
      <c r="F516" s="199"/>
      <c r="G516" s="188"/>
      <c r="H516" s="188"/>
      <c r="I516" s="188"/>
      <c r="J516" s="178"/>
      <c r="K516" s="185"/>
      <c r="L516" s="86" t="s">
        <v>131</v>
      </c>
      <c r="M516" s="9" t="s">
        <v>118</v>
      </c>
      <c r="N516" s="193"/>
      <c r="O516" s="175"/>
      <c r="P516" s="175"/>
      <c r="Q516" s="36">
        <v>8</v>
      </c>
      <c r="R516" s="9"/>
      <c r="S516" s="41"/>
      <c r="T516" s="41"/>
      <c r="U516" s="178"/>
      <c r="V516" s="185"/>
      <c r="W516" s="86" t="s">
        <v>19</v>
      </c>
      <c r="X516" s="9" t="s">
        <v>118</v>
      </c>
      <c r="Y516" s="183"/>
      <c r="Z516" s="76"/>
    </row>
    <row r="517" spans="1:26" ht="15" customHeight="1" thickBot="1" x14ac:dyDescent="0.3">
      <c r="A517" s="197"/>
      <c r="B517" s="189"/>
      <c r="C517" s="189"/>
      <c r="D517" s="189"/>
      <c r="E517" s="189"/>
      <c r="F517" s="200"/>
      <c r="G517" s="189"/>
      <c r="H517" s="189"/>
      <c r="I517" s="189"/>
      <c r="J517" s="179"/>
      <c r="K517" s="186"/>
      <c r="L517" s="88" t="s">
        <v>132</v>
      </c>
      <c r="M517" s="10" t="s">
        <v>118</v>
      </c>
      <c r="N517" s="194"/>
      <c r="O517" s="176"/>
      <c r="P517" s="176"/>
      <c r="Q517" s="89">
        <v>9</v>
      </c>
      <c r="R517" s="10"/>
      <c r="S517" s="42"/>
      <c r="T517" s="42"/>
      <c r="U517" s="179"/>
      <c r="V517" s="186"/>
      <c r="W517" s="88" t="s">
        <v>20</v>
      </c>
      <c r="X517" s="10" t="s">
        <v>118</v>
      </c>
      <c r="Y517" s="184"/>
      <c r="Z517" s="76"/>
    </row>
    <row r="518" spans="1:26" ht="14.25" customHeight="1" x14ac:dyDescent="0.25">
      <c r="A518" s="195">
        <f>A509+1</f>
        <v>50</v>
      </c>
      <c r="B518" s="187"/>
      <c r="C518" s="187"/>
      <c r="D518" s="187"/>
      <c r="E518" s="187"/>
      <c r="F518" s="198"/>
      <c r="G518" s="187"/>
      <c r="H518" s="187"/>
      <c r="I518" s="187"/>
      <c r="J518" s="177" t="s">
        <v>115</v>
      </c>
      <c r="K518" s="190" t="s">
        <v>116</v>
      </c>
      <c r="L518" s="191"/>
      <c r="M518" s="7" t="s">
        <v>117</v>
      </c>
      <c r="N518" s="192" t="s">
        <v>118</v>
      </c>
      <c r="O518" s="174"/>
      <c r="P518" s="174"/>
      <c r="Q518" s="35">
        <v>1</v>
      </c>
      <c r="R518" s="8"/>
      <c r="S518" s="40"/>
      <c r="T518" s="40"/>
      <c r="U518" s="177" t="s">
        <v>10</v>
      </c>
      <c r="V518" s="180" t="s">
        <v>8</v>
      </c>
      <c r="W518" s="181"/>
      <c r="X518" s="7" t="s">
        <v>117</v>
      </c>
      <c r="Y518" s="182" t="str">
        <f>IF(U518="Threat",IFERROR(VLOOKUP(X518&amp;MAX(VLOOKUP(X519,#REF!,3,FALSE),VLOOKUP(X520,#REF!,2,FALSE),VLOOKUP(X521,#REF!,2,FALSE),VLOOKUP(X522,#REF!,2,FALSE),VLOOKUP(X523,#REF!,2,FALSE),VLOOKUP(X524,#REF!,2,FALSE),VLOOKUP(X525,#REF!,2,FALSE),VLOOKUP(X526,#REF!,2,FALSE)),$A$1:$B$1,2,FALSE),"لا شيء"),IF(U518="Opportunity",IFERROR(VLOOKUP(X518&amp;MAX(VLOOKUP(X519,#REF!,5,FALSE),VLOOKUP(X520,#REF!,4,FALSE),VLOOKUP(X521,#REF!,2,FALSE),VLOOKUP(X522,#REF!,2,FALSE),VLOOKUP(X523,#REF!,2,FALSE),VLOOKUP(X524,#REF!,2,FALSE),VLOOKUP(X525,#REF!,2,FALSE),VLOOKUP(X526,#REF!,2,FALSE)),$A$1:$C$1,3,FALSE),"لا شيء"),"لا شيء"))</f>
        <v>لا شيء</v>
      </c>
      <c r="Z518" s="76"/>
    </row>
    <row r="519" spans="1:26" ht="14.25" customHeight="1" x14ac:dyDescent="0.25">
      <c r="A519" s="196"/>
      <c r="B519" s="188"/>
      <c r="C519" s="188"/>
      <c r="D519" s="188"/>
      <c r="E519" s="188"/>
      <c r="F519" s="199"/>
      <c r="G519" s="188"/>
      <c r="H519" s="188"/>
      <c r="I519" s="188"/>
      <c r="J519" s="178"/>
      <c r="K519" s="185" t="s">
        <v>124</v>
      </c>
      <c r="L519" s="86" t="s">
        <v>125</v>
      </c>
      <c r="M519" s="9" t="s">
        <v>118</v>
      </c>
      <c r="N519" s="193"/>
      <c r="O519" s="175"/>
      <c r="P519" s="175"/>
      <c r="Q519" s="36">
        <v>2</v>
      </c>
      <c r="R519" s="9"/>
      <c r="S519" s="41"/>
      <c r="T519" s="41"/>
      <c r="U519" s="178"/>
      <c r="V519" s="185" t="s">
        <v>11</v>
      </c>
      <c r="W519" s="86" t="s">
        <v>12</v>
      </c>
      <c r="X519" s="9" t="s">
        <v>118</v>
      </c>
      <c r="Y519" s="183"/>
      <c r="Z519" s="76"/>
    </row>
    <row r="520" spans="1:26" ht="14.25" customHeight="1" x14ac:dyDescent="0.25">
      <c r="A520" s="196"/>
      <c r="B520" s="188"/>
      <c r="C520" s="188"/>
      <c r="D520" s="188"/>
      <c r="E520" s="188"/>
      <c r="F520" s="199"/>
      <c r="G520" s="188"/>
      <c r="H520" s="188"/>
      <c r="I520" s="188"/>
      <c r="J520" s="178"/>
      <c r="K520" s="185"/>
      <c r="L520" s="86" t="s">
        <v>126</v>
      </c>
      <c r="M520" s="9" t="s">
        <v>118</v>
      </c>
      <c r="N520" s="193"/>
      <c r="O520" s="175"/>
      <c r="P520" s="175"/>
      <c r="Q520" s="36">
        <v>3</v>
      </c>
      <c r="R520" s="9"/>
      <c r="S520" s="41"/>
      <c r="T520" s="41"/>
      <c r="U520" s="178"/>
      <c r="V520" s="185"/>
      <c r="W520" s="86" t="s">
        <v>126</v>
      </c>
      <c r="X520" s="9" t="s">
        <v>118</v>
      </c>
      <c r="Y520" s="183"/>
      <c r="Z520" s="76"/>
    </row>
    <row r="521" spans="1:26" ht="14.25" customHeight="1" x14ac:dyDescent="0.25">
      <c r="A521" s="196"/>
      <c r="B521" s="188"/>
      <c r="C521" s="188"/>
      <c r="D521" s="188"/>
      <c r="E521" s="188"/>
      <c r="F521" s="199"/>
      <c r="G521" s="188"/>
      <c r="H521" s="188"/>
      <c r="I521" s="188"/>
      <c r="J521" s="178"/>
      <c r="K521" s="185"/>
      <c r="L521" s="86" t="s">
        <v>170</v>
      </c>
      <c r="M521" s="9" t="s">
        <v>118</v>
      </c>
      <c r="N521" s="193"/>
      <c r="O521" s="175"/>
      <c r="P521" s="175"/>
      <c r="Q521" s="36">
        <v>4</v>
      </c>
      <c r="R521" s="9"/>
      <c r="S521" s="41"/>
      <c r="T521" s="41"/>
      <c r="U521" s="178"/>
      <c r="V521" s="185"/>
      <c r="W521" s="86" t="s">
        <v>170</v>
      </c>
      <c r="X521" s="9" t="s">
        <v>118</v>
      </c>
      <c r="Y521" s="183"/>
      <c r="Z521" s="76"/>
    </row>
    <row r="522" spans="1:26" ht="14.25" customHeight="1" x14ac:dyDescent="0.25">
      <c r="A522" s="196"/>
      <c r="B522" s="188"/>
      <c r="C522" s="188"/>
      <c r="D522" s="188"/>
      <c r="E522" s="188"/>
      <c r="F522" s="199"/>
      <c r="G522" s="188"/>
      <c r="H522" s="188"/>
      <c r="I522" s="188"/>
      <c r="J522" s="178"/>
      <c r="K522" s="185"/>
      <c r="L522" s="86" t="s">
        <v>128</v>
      </c>
      <c r="M522" s="9" t="s">
        <v>118</v>
      </c>
      <c r="N522" s="193"/>
      <c r="O522" s="175"/>
      <c r="P522" s="175"/>
      <c r="Q522" s="36">
        <v>5</v>
      </c>
      <c r="R522" s="9"/>
      <c r="S522" s="41"/>
      <c r="T522" s="41"/>
      <c r="U522" s="178"/>
      <c r="V522" s="185"/>
      <c r="W522" s="86" t="s">
        <v>16</v>
      </c>
      <c r="X522" s="9" t="s">
        <v>118</v>
      </c>
      <c r="Y522" s="183"/>
      <c r="Z522" s="76"/>
    </row>
    <row r="523" spans="1:26" ht="14.25" customHeight="1" x14ac:dyDescent="0.25">
      <c r="A523" s="196"/>
      <c r="B523" s="188"/>
      <c r="C523" s="188"/>
      <c r="D523" s="188"/>
      <c r="E523" s="188"/>
      <c r="F523" s="199"/>
      <c r="G523" s="188"/>
      <c r="H523" s="188"/>
      <c r="I523" s="188"/>
      <c r="J523" s="178"/>
      <c r="K523" s="185"/>
      <c r="L523" s="86" t="s">
        <v>129</v>
      </c>
      <c r="M523" s="9" t="s">
        <v>118</v>
      </c>
      <c r="N523" s="193"/>
      <c r="O523" s="175"/>
      <c r="P523" s="175"/>
      <c r="Q523" s="36">
        <v>6</v>
      </c>
      <c r="R523" s="9"/>
      <c r="S523" s="41"/>
      <c r="T523" s="41"/>
      <c r="U523" s="178"/>
      <c r="V523" s="185"/>
      <c r="W523" s="86" t="s">
        <v>17</v>
      </c>
      <c r="X523" s="9" t="s">
        <v>118</v>
      </c>
      <c r="Y523" s="183"/>
      <c r="Z523" s="76"/>
    </row>
    <row r="524" spans="1:26" ht="14.25" customHeight="1" x14ac:dyDescent="0.25">
      <c r="A524" s="196"/>
      <c r="B524" s="188"/>
      <c r="C524" s="188"/>
      <c r="D524" s="188"/>
      <c r="E524" s="188"/>
      <c r="F524" s="199"/>
      <c r="G524" s="188"/>
      <c r="H524" s="188"/>
      <c r="I524" s="188"/>
      <c r="J524" s="178"/>
      <c r="K524" s="185"/>
      <c r="L524" s="86" t="s">
        <v>130</v>
      </c>
      <c r="M524" s="9" t="s">
        <v>118</v>
      </c>
      <c r="N524" s="193"/>
      <c r="O524" s="175"/>
      <c r="P524" s="175"/>
      <c r="Q524" s="36">
        <v>7</v>
      </c>
      <c r="R524" s="9"/>
      <c r="S524" s="41"/>
      <c r="T524" s="41"/>
      <c r="U524" s="178"/>
      <c r="V524" s="185"/>
      <c r="W524" s="86" t="s">
        <v>18</v>
      </c>
      <c r="X524" s="9" t="s">
        <v>118</v>
      </c>
      <c r="Y524" s="183"/>
      <c r="Z524" s="76"/>
    </row>
    <row r="525" spans="1:26" ht="14.25" customHeight="1" x14ac:dyDescent="0.25">
      <c r="A525" s="196"/>
      <c r="B525" s="188"/>
      <c r="C525" s="188"/>
      <c r="D525" s="188"/>
      <c r="E525" s="188"/>
      <c r="F525" s="199"/>
      <c r="G525" s="188"/>
      <c r="H525" s="188"/>
      <c r="I525" s="188"/>
      <c r="J525" s="178"/>
      <c r="K525" s="185"/>
      <c r="L525" s="86" t="s">
        <v>131</v>
      </c>
      <c r="M525" s="9" t="s">
        <v>118</v>
      </c>
      <c r="N525" s="193"/>
      <c r="O525" s="175"/>
      <c r="P525" s="175"/>
      <c r="Q525" s="36">
        <v>8</v>
      </c>
      <c r="R525" s="9"/>
      <c r="S525" s="41"/>
      <c r="T525" s="41"/>
      <c r="U525" s="178"/>
      <c r="V525" s="185"/>
      <c r="W525" s="86" t="s">
        <v>19</v>
      </c>
      <c r="X525" s="9" t="s">
        <v>118</v>
      </c>
      <c r="Y525" s="183"/>
      <c r="Z525" s="76"/>
    </row>
    <row r="526" spans="1:26" ht="15" customHeight="1" thickBot="1" x14ac:dyDescent="0.3">
      <c r="A526" s="197"/>
      <c r="B526" s="189"/>
      <c r="C526" s="189"/>
      <c r="D526" s="189"/>
      <c r="E526" s="189"/>
      <c r="F526" s="200"/>
      <c r="G526" s="189"/>
      <c r="H526" s="189"/>
      <c r="I526" s="189"/>
      <c r="J526" s="179"/>
      <c r="K526" s="186"/>
      <c r="L526" s="88" t="s">
        <v>132</v>
      </c>
      <c r="M526" s="10" t="s">
        <v>118</v>
      </c>
      <c r="N526" s="194"/>
      <c r="O526" s="176"/>
      <c r="P526" s="176"/>
      <c r="Q526" s="89">
        <v>9</v>
      </c>
      <c r="R526" s="10"/>
      <c r="S526" s="42"/>
      <c r="T526" s="42"/>
      <c r="U526" s="179"/>
      <c r="V526" s="186"/>
      <c r="W526" s="88" t="s">
        <v>20</v>
      </c>
      <c r="X526" s="10" t="s">
        <v>118</v>
      </c>
      <c r="Y526" s="184"/>
      <c r="Z526" s="76"/>
    </row>
    <row r="527" spans="1:26" ht="14.25" customHeight="1" x14ac:dyDescent="0.25">
      <c r="A527" s="195">
        <f>A518+1</f>
        <v>51</v>
      </c>
      <c r="B527" s="187"/>
      <c r="C527" s="187"/>
      <c r="D527" s="187"/>
      <c r="E527" s="187"/>
      <c r="F527" s="198"/>
      <c r="G527" s="187"/>
      <c r="H527" s="187"/>
      <c r="I527" s="187"/>
      <c r="J527" s="177" t="s">
        <v>115</v>
      </c>
      <c r="K527" s="190" t="s">
        <v>116</v>
      </c>
      <c r="L527" s="191"/>
      <c r="M527" s="7" t="s">
        <v>117</v>
      </c>
      <c r="N527" s="192" t="s">
        <v>118</v>
      </c>
      <c r="O527" s="174"/>
      <c r="P527" s="174"/>
      <c r="Q527" s="35">
        <v>1</v>
      </c>
      <c r="R527" s="8"/>
      <c r="S527" s="40"/>
      <c r="T527" s="40"/>
      <c r="U527" s="177" t="s">
        <v>10</v>
      </c>
      <c r="V527" s="180" t="s">
        <v>8</v>
      </c>
      <c r="W527" s="181"/>
      <c r="X527" s="7" t="s">
        <v>117</v>
      </c>
      <c r="Y527" s="182" t="str">
        <f>IF(U527="Threat",IFERROR(VLOOKUP(X527&amp;MAX(VLOOKUP(X528,#REF!,3,FALSE),VLOOKUP(X529,#REF!,2,FALSE),VLOOKUP(X530,#REF!,2,FALSE),VLOOKUP(X531,#REF!,2,FALSE),VLOOKUP(X532,#REF!,2,FALSE),VLOOKUP(X533,#REF!,2,FALSE),VLOOKUP(X534,#REF!,2,FALSE),VLOOKUP(X535,#REF!,2,FALSE)),$A$1:$B$1,2,FALSE),"لا شيء"),IF(U527="Opportunity",IFERROR(VLOOKUP(X527&amp;MAX(VLOOKUP(X528,#REF!,5,FALSE),VLOOKUP(X529,#REF!,4,FALSE),VLOOKUP(X530,#REF!,2,FALSE),VLOOKUP(X531,#REF!,2,FALSE),VLOOKUP(X532,#REF!,2,FALSE),VLOOKUP(X533,#REF!,2,FALSE),VLOOKUP(X534,#REF!,2,FALSE),VLOOKUP(X535,#REF!,2,FALSE)),$A$1:$C$1,3,FALSE),"لا شيء"),"لا شيء"))</f>
        <v>لا شيء</v>
      </c>
      <c r="Z527" s="76"/>
    </row>
    <row r="528" spans="1:26" ht="14.25" customHeight="1" x14ac:dyDescent="0.25">
      <c r="A528" s="196"/>
      <c r="B528" s="188"/>
      <c r="C528" s="188"/>
      <c r="D528" s="188"/>
      <c r="E528" s="188"/>
      <c r="F528" s="199"/>
      <c r="G528" s="188"/>
      <c r="H528" s="188"/>
      <c r="I528" s="188"/>
      <c r="J528" s="178"/>
      <c r="K528" s="185" t="s">
        <v>124</v>
      </c>
      <c r="L528" s="86" t="s">
        <v>125</v>
      </c>
      <c r="M528" s="9" t="s">
        <v>118</v>
      </c>
      <c r="N528" s="193"/>
      <c r="O528" s="175"/>
      <c r="P528" s="175"/>
      <c r="Q528" s="36">
        <v>2</v>
      </c>
      <c r="R528" s="9"/>
      <c r="S528" s="41"/>
      <c r="T528" s="41"/>
      <c r="U528" s="178"/>
      <c r="V528" s="185" t="s">
        <v>11</v>
      </c>
      <c r="W528" s="86" t="s">
        <v>12</v>
      </c>
      <c r="X528" s="9" t="s">
        <v>118</v>
      </c>
      <c r="Y528" s="183"/>
      <c r="Z528" s="76"/>
    </row>
    <row r="529" spans="1:26" ht="14.25" customHeight="1" x14ac:dyDescent="0.25">
      <c r="A529" s="196"/>
      <c r="B529" s="188"/>
      <c r="C529" s="188"/>
      <c r="D529" s="188"/>
      <c r="E529" s="188"/>
      <c r="F529" s="199"/>
      <c r="G529" s="188"/>
      <c r="H529" s="188"/>
      <c r="I529" s="188"/>
      <c r="J529" s="178"/>
      <c r="K529" s="185"/>
      <c r="L529" s="86" t="s">
        <v>126</v>
      </c>
      <c r="M529" s="9" t="s">
        <v>118</v>
      </c>
      <c r="N529" s="193"/>
      <c r="O529" s="175"/>
      <c r="P529" s="175"/>
      <c r="Q529" s="36">
        <v>3</v>
      </c>
      <c r="R529" s="9"/>
      <c r="S529" s="41"/>
      <c r="T529" s="41"/>
      <c r="U529" s="178"/>
      <c r="V529" s="185"/>
      <c r="W529" s="86" t="s">
        <v>126</v>
      </c>
      <c r="X529" s="9" t="s">
        <v>118</v>
      </c>
      <c r="Y529" s="183"/>
      <c r="Z529" s="76"/>
    </row>
    <row r="530" spans="1:26" ht="14.25" customHeight="1" x14ac:dyDescent="0.25">
      <c r="A530" s="196"/>
      <c r="B530" s="188"/>
      <c r="C530" s="188"/>
      <c r="D530" s="188"/>
      <c r="E530" s="188"/>
      <c r="F530" s="199"/>
      <c r="G530" s="188"/>
      <c r="H530" s="188"/>
      <c r="I530" s="188"/>
      <c r="J530" s="178"/>
      <c r="K530" s="185"/>
      <c r="L530" s="86" t="s">
        <v>170</v>
      </c>
      <c r="M530" s="9" t="s">
        <v>118</v>
      </c>
      <c r="N530" s="193"/>
      <c r="O530" s="175"/>
      <c r="P530" s="175"/>
      <c r="Q530" s="36">
        <v>4</v>
      </c>
      <c r="R530" s="9"/>
      <c r="S530" s="41"/>
      <c r="T530" s="41"/>
      <c r="U530" s="178"/>
      <c r="V530" s="185"/>
      <c r="W530" s="86" t="s">
        <v>170</v>
      </c>
      <c r="X530" s="9" t="s">
        <v>118</v>
      </c>
      <c r="Y530" s="183"/>
      <c r="Z530" s="76"/>
    </row>
    <row r="531" spans="1:26" ht="14.25" customHeight="1" x14ac:dyDescent="0.25">
      <c r="A531" s="196"/>
      <c r="B531" s="188"/>
      <c r="C531" s="188"/>
      <c r="D531" s="188"/>
      <c r="E531" s="188"/>
      <c r="F531" s="199"/>
      <c r="G531" s="188"/>
      <c r="H531" s="188"/>
      <c r="I531" s="188"/>
      <c r="J531" s="178"/>
      <c r="K531" s="185"/>
      <c r="L531" s="86" t="s">
        <v>128</v>
      </c>
      <c r="M531" s="9" t="s">
        <v>118</v>
      </c>
      <c r="N531" s="193"/>
      <c r="O531" s="175"/>
      <c r="P531" s="175"/>
      <c r="Q531" s="36">
        <v>5</v>
      </c>
      <c r="R531" s="9"/>
      <c r="S531" s="41"/>
      <c r="T531" s="41"/>
      <c r="U531" s="178"/>
      <c r="V531" s="185"/>
      <c r="W531" s="86" t="s">
        <v>16</v>
      </c>
      <c r="X531" s="9" t="s">
        <v>118</v>
      </c>
      <c r="Y531" s="183"/>
      <c r="Z531" s="76"/>
    </row>
    <row r="532" spans="1:26" ht="14.25" customHeight="1" x14ac:dyDescent="0.25">
      <c r="A532" s="196"/>
      <c r="B532" s="188"/>
      <c r="C532" s="188"/>
      <c r="D532" s="188"/>
      <c r="E532" s="188"/>
      <c r="F532" s="199"/>
      <c r="G532" s="188"/>
      <c r="H532" s="188"/>
      <c r="I532" s="188"/>
      <c r="J532" s="178"/>
      <c r="K532" s="185"/>
      <c r="L532" s="86" t="s">
        <v>129</v>
      </c>
      <c r="M532" s="9" t="s">
        <v>118</v>
      </c>
      <c r="N532" s="193"/>
      <c r="O532" s="175"/>
      <c r="P532" s="175"/>
      <c r="Q532" s="36">
        <v>6</v>
      </c>
      <c r="R532" s="9"/>
      <c r="S532" s="41"/>
      <c r="T532" s="41"/>
      <c r="U532" s="178"/>
      <c r="V532" s="185"/>
      <c r="W532" s="86" t="s">
        <v>17</v>
      </c>
      <c r="X532" s="9" t="s">
        <v>118</v>
      </c>
      <c r="Y532" s="183"/>
      <c r="Z532" s="76"/>
    </row>
    <row r="533" spans="1:26" ht="14.25" customHeight="1" x14ac:dyDescent="0.25">
      <c r="A533" s="196"/>
      <c r="B533" s="188"/>
      <c r="C533" s="188"/>
      <c r="D533" s="188"/>
      <c r="E533" s="188"/>
      <c r="F533" s="199"/>
      <c r="G533" s="188"/>
      <c r="H533" s="188"/>
      <c r="I533" s="188"/>
      <c r="J533" s="178"/>
      <c r="K533" s="185"/>
      <c r="L533" s="86" t="s">
        <v>130</v>
      </c>
      <c r="M533" s="9" t="s">
        <v>118</v>
      </c>
      <c r="N533" s="193"/>
      <c r="O533" s="175"/>
      <c r="P533" s="175"/>
      <c r="Q533" s="36">
        <v>7</v>
      </c>
      <c r="R533" s="9"/>
      <c r="S533" s="41"/>
      <c r="T533" s="41"/>
      <c r="U533" s="178"/>
      <c r="V533" s="185"/>
      <c r="W533" s="86" t="s">
        <v>18</v>
      </c>
      <c r="X533" s="9" t="s">
        <v>118</v>
      </c>
      <c r="Y533" s="183"/>
      <c r="Z533" s="76"/>
    </row>
    <row r="534" spans="1:26" ht="14.25" customHeight="1" x14ac:dyDescent="0.25">
      <c r="A534" s="196"/>
      <c r="B534" s="188"/>
      <c r="C534" s="188"/>
      <c r="D534" s="188"/>
      <c r="E534" s="188"/>
      <c r="F534" s="199"/>
      <c r="G534" s="188"/>
      <c r="H534" s="188"/>
      <c r="I534" s="188"/>
      <c r="J534" s="178"/>
      <c r="K534" s="185"/>
      <c r="L534" s="86" t="s">
        <v>131</v>
      </c>
      <c r="M534" s="9" t="s">
        <v>118</v>
      </c>
      <c r="N534" s="193"/>
      <c r="O534" s="175"/>
      <c r="P534" s="175"/>
      <c r="Q534" s="36">
        <v>8</v>
      </c>
      <c r="R534" s="9"/>
      <c r="S534" s="41"/>
      <c r="T534" s="41"/>
      <c r="U534" s="178"/>
      <c r="V534" s="185"/>
      <c r="W534" s="86" t="s">
        <v>19</v>
      </c>
      <c r="X534" s="9" t="s">
        <v>118</v>
      </c>
      <c r="Y534" s="183"/>
      <c r="Z534" s="76"/>
    </row>
    <row r="535" spans="1:26" ht="15" customHeight="1" thickBot="1" x14ac:dyDescent="0.3">
      <c r="A535" s="197"/>
      <c r="B535" s="189"/>
      <c r="C535" s="189"/>
      <c r="D535" s="189"/>
      <c r="E535" s="189"/>
      <c r="F535" s="200"/>
      <c r="G535" s="189"/>
      <c r="H535" s="189"/>
      <c r="I535" s="189"/>
      <c r="J535" s="179"/>
      <c r="K535" s="186"/>
      <c r="L535" s="88" t="s">
        <v>132</v>
      </c>
      <c r="M535" s="10" t="s">
        <v>118</v>
      </c>
      <c r="N535" s="194"/>
      <c r="O535" s="176"/>
      <c r="P535" s="176"/>
      <c r="Q535" s="89">
        <v>9</v>
      </c>
      <c r="R535" s="10"/>
      <c r="S535" s="42"/>
      <c r="T535" s="42"/>
      <c r="U535" s="179"/>
      <c r="V535" s="186"/>
      <c r="W535" s="88" t="s">
        <v>20</v>
      </c>
      <c r="X535" s="10" t="s">
        <v>118</v>
      </c>
      <c r="Y535" s="184"/>
      <c r="Z535" s="76"/>
    </row>
    <row r="536" spans="1:26" ht="14.25" customHeight="1" x14ac:dyDescent="0.25">
      <c r="A536" s="195">
        <f>A527+1</f>
        <v>52</v>
      </c>
      <c r="B536" s="187"/>
      <c r="C536" s="187"/>
      <c r="D536" s="187"/>
      <c r="E536" s="187"/>
      <c r="F536" s="198"/>
      <c r="G536" s="187"/>
      <c r="H536" s="187"/>
      <c r="I536" s="187"/>
      <c r="J536" s="177" t="s">
        <v>115</v>
      </c>
      <c r="K536" s="190" t="s">
        <v>116</v>
      </c>
      <c r="L536" s="191"/>
      <c r="M536" s="7" t="s">
        <v>117</v>
      </c>
      <c r="N536" s="192" t="s">
        <v>118</v>
      </c>
      <c r="O536" s="174"/>
      <c r="P536" s="174"/>
      <c r="Q536" s="35">
        <v>1</v>
      </c>
      <c r="R536" s="8"/>
      <c r="S536" s="40"/>
      <c r="T536" s="40"/>
      <c r="U536" s="177" t="s">
        <v>10</v>
      </c>
      <c r="V536" s="180" t="s">
        <v>8</v>
      </c>
      <c r="W536" s="181"/>
      <c r="X536" s="7" t="s">
        <v>117</v>
      </c>
      <c r="Y536" s="182" t="str">
        <f>IF(U536="Threat",IFERROR(VLOOKUP(X536&amp;MAX(VLOOKUP(X537,#REF!,3,FALSE),VLOOKUP(X538,#REF!,2,FALSE),VLOOKUP(X539,#REF!,2,FALSE),VLOOKUP(X540,#REF!,2,FALSE),VLOOKUP(X541,#REF!,2,FALSE),VLOOKUP(X542,#REF!,2,FALSE),VLOOKUP(X543,#REF!,2,FALSE),VLOOKUP(X544,#REF!,2,FALSE)),$A$1:$B$1,2,FALSE),"لا شيء"),IF(U536="Opportunity",IFERROR(VLOOKUP(X536&amp;MAX(VLOOKUP(X537,#REF!,5,FALSE),VLOOKUP(X538,#REF!,4,FALSE),VLOOKUP(X539,#REF!,2,FALSE),VLOOKUP(X540,#REF!,2,FALSE),VLOOKUP(X541,#REF!,2,FALSE),VLOOKUP(X542,#REF!,2,FALSE),VLOOKUP(X543,#REF!,2,FALSE),VLOOKUP(X544,#REF!,2,FALSE)),$A$1:$C$1,3,FALSE),"لا شيء"),"لا شيء"))</f>
        <v>لا شيء</v>
      </c>
      <c r="Z536" s="76"/>
    </row>
    <row r="537" spans="1:26" ht="14.25" customHeight="1" x14ac:dyDescent="0.25">
      <c r="A537" s="196"/>
      <c r="B537" s="188"/>
      <c r="C537" s="188"/>
      <c r="D537" s="188"/>
      <c r="E537" s="188"/>
      <c r="F537" s="199"/>
      <c r="G537" s="188"/>
      <c r="H537" s="188"/>
      <c r="I537" s="188"/>
      <c r="J537" s="178"/>
      <c r="K537" s="185" t="s">
        <v>124</v>
      </c>
      <c r="L537" s="86" t="s">
        <v>125</v>
      </c>
      <c r="M537" s="9" t="s">
        <v>118</v>
      </c>
      <c r="N537" s="193"/>
      <c r="O537" s="175"/>
      <c r="P537" s="175"/>
      <c r="Q537" s="36">
        <v>2</v>
      </c>
      <c r="R537" s="9"/>
      <c r="S537" s="41"/>
      <c r="T537" s="41"/>
      <c r="U537" s="178"/>
      <c r="V537" s="185" t="s">
        <v>11</v>
      </c>
      <c r="W537" s="86" t="s">
        <v>12</v>
      </c>
      <c r="X537" s="9" t="s">
        <v>118</v>
      </c>
      <c r="Y537" s="183"/>
      <c r="Z537" s="76"/>
    </row>
    <row r="538" spans="1:26" ht="14.25" customHeight="1" x14ac:dyDescent="0.25">
      <c r="A538" s="196"/>
      <c r="B538" s="188"/>
      <c r="C538" s="188"/>
      <c r="D538" s="188"/>
      <c r="E538" s="188"/>
      <c r="F538" s="199"/>
      <c r="G538" s="188"/>
      <c r="H538" s="188"/>
      <c r="I538" s="188"/>
      <c r="J538" s="178"/>
      <c r="K538" s="185"/>
      <c r="L538" s="86" t="s">
        <v>126</v>
      </c>
      <c r="M538" s="9" t="s">
        <v>118</v>
      </c>
      <c r="N538" s="193"/>
      <c r="O538" s="175"/>
      <c r="P538" s="175"/>
      <c r="Q538" s="36">
        <v>3</v>
      </c>
      <c r="R538" s="9"/>
      <c r="S538" s="41"/>
      <c r="T538" s="41"/>
      <c r="U538" s="178"/>
      <c r="V538" s="185"/>
      <c r="W538" s="86" t="s">
        <v>126</v>
      </c>
      <c r="X538" s="9" t="s">
        <v>118</v>
      </c>
      <c r="Y538" s="183"/>
      <c r="Z538" s="76"/>
    </row>
    <row r="539" spans="1:26" ht="14.25" customHeight="1" x14ac:dyDescent="0.25">
      <c r="A539" s="196"/>
      <c r="B539" s="188"/>
      <c r="C539" s="188"/>
      <c r="D539" s="188"/>
      <c r="E539" s="188"/>
      <c r="F539" s="199"/>
      <c r="G539" s="188"/>
      <c r="H539" s="188"/>
      <c r="I539" s="188"/>
      <c r="J539" s="178"/>
      <c r="K539" s="185"/>
      <c r="L539" s="86" t="s">
        <v>170</v>
      </c>
      <c r="M539" s="9" t="s">
        <v>118</v>
      </c>
      <c r="N539" s="193"/>
      <c r="O539" s="175"/>
      <c r="P539" s="175"/>
      <c r="Q539" s="36">
        <v>4</v>
      </c>
      <c r="R539" s="9"/>
      <c r="S539" s="41"/>
      <c r="T539" s="41"/>
      <c r="U539" s="178"/>
      <c r="V539" s="185"/>
      <c r="W539" s="86" t="s">
        <v>170</v>
      </c>
      <c r="X539" s="9" t="s">
        <v>118</v>
      </c>
      <c r="Y539" s="183"/>
      <c r="Z539" s="76"/>
    </row>
    <row r="540" spans="1:26" ht="14.25" customHeight="1" x14ac:dyDescent="0.25">
      <c r="A540" s="196"/>
      <c r="B540" s="188"/>
      <c r="C540" s="188"/>
      <c r="D540" s="188"/>
      <c r="E540" s="188"/>
      <c r="F540" s="199"/>
      <c r="G540" s="188"/>
      <c r="H540" s="188"/>
      <c r="I540" s="188"/>
      <c r="J540" s="178"/>
      <c r="K540" s="185"/>
      <c r="L540" s="86" t="s">
        <v>128</v>
      </c>
      <c r="M540" s="9" t="s">
        <v>118</v>
      </c>
      <c r="N540" s="193"/>
      <c r="O540" s="175"/>
      <c r="P540" s="175"/>
      <c r="Q540" s="36">
        <v>5</v>
      </c>
      <c r="R540" s="9"/>
      <c r="S540" s="41"/>
      <c r="T540" s="41"/>
      <c r="U540" s="178"/>
      <c r="V540" s="185"/>
      <c r="W540" s="86" t="s">
        <v>16</v>
      </c>
      <c r="X540" s="9" t="s">
        <v>118</v>
      </c>
      <c r="Y540" s="183"/>
      <c r="Z540" s="76"/>
    </row>
    <row r="541" spans="1:26" ht="14.25" customHeight="1" x14ac:dyDescent="0.25">
      <c r="A541" s="196"/>
      <c r="B541" s="188"/>
      <c r="C541" s="188"/>
      <c r="D541" s="188"/>
      <c r="E541" s="188"/>
      <c r="F541" s="199"/>
      <c r="G541" s="188"/>
      <c r="H541" s="188"/>
      <c r="I541" s="188"/>
      <c r="J541" s="178"/>
      <c r="K541" s="185"/>
      <c r="L541" s="86" t="s">
        <v>129</v>
      </c>
      <c r="M541" s="9" t="s">
        <v>118</v>
      </c>
      <c r="N541" s="193"/>
      <c r="O541" s="175"/>
      <c r="P541" s="175"/>
      <c r="Q541" s="36">
        <v>6</v>
      </c>
      <c r="R541" s="9"/>
      <c r="S541" s="41"/>
      <c r="T541" s="41"/>
      <c r="U541" s="178"/>
      <c r="V541" s="185"/>
      <c r="W541" s="86" t="s">
        <v>17</v>
      </c>
      <c r="X541" s="9" t="s">
        <v>118</v>
      </c>
      <c r="Y541" s="183"/>
      <c r="Z541" s="76"/>
    </row>
    <row r="542" spans="1:26" ht="14.25" customHeight="1" x14ac:dyDescent="0.25">
      <c r="A542" s="196"/>
      <c r="B542" s="188"/>
      <c r="C542" s="188"/>
      <c r="D542" s="188"/>
      <c r="E542" s="188"/>
      <c r="F542" s="199"/>
      <c r="G542" s="188"/>
      <c r="H542" s="188"/>
      <c r="I542" s="188"/>
      <c r="J542" s="178"/>
      <c r="K542" s="185"/>
      <c r="L542" s="86" t="s">
        <v>130</v>
      </c>
      <c r="M542" s="9" t="s">
        <v>118</v>
      </c>
      <c r="N542" s="193"/>
      <c r="O542" s="175"/>
      <c r="P542" s="175"/>
      <c r="Q542" s="36">
        <v>7</v>
      </c>
      <c r="R542" s="9"/>
      <c r="S542" s="41"/>
      <c r="T542" s="41"/>
      <c r="U542" s="178"/>
      <c r="V542" s="185"/>
      <c r="W542" s="86" t="s">
        <v>18</v>
      </c>
      <c r="X542" s="9" t="s">
        <v>118</v>
      </c>
      <c r="Y542" s="183"/>
      <c r="Z542" s="76"/>
    </row>
    <row r="543" spans="1:26" ht="14.25" customHeight="1" x14ac:dyDescent="0.25">
      <c r="A543" s="196"/>
      <c r="B543" s="188"/>
      <c r="C543" s="188"/>
      <c r="D543" s="188"/>
      <c r="E543" s="188"/>
      <c r="F543" s="199"/>
      <c r="G543" s="188"/>
      <c r="H543" s="188"/>
      <c r="I543" s="188"/>
      <c r="J543" s="178"/>
      <c r="K543" s="185"/>
      <c r="L543" s="86" t="s">
        <v>131</v>
      </c>
      <c r="M543" s="9" t="s">
        <v>118</v>
      </c>
      <c r="N543" s="193"/>
      <c r="O543" s="175"/>
      <c r="P543" s="175"/>
      <c r="Q543" s="36">
        <v>8</v>
      </c>
      <c r="R543" s="9"/>
      <c r="S543" s="41"/>
      <c r="T543" s="41"/>
      <c r="U543" s="178"/>
      <c r="V543" s="185"/>
      <c r="W543" s="86" t="s">
        <v>19</v>
      </c>
      <c r="X543" s="9" t="s">
        <v>118</v>
      </c>
      <c r="Y543" s="183"/>
      <c r="Z543" s="76"/>
    </row>
    <row r="544" spans="1:26" ht="15" customHeight="1" thickBot="1" x14ac:dyDescent="0.3">
      <c r="A544" s="197"/>
      <c r="B544" s="189"/>
      <c r="C544" s="189"/>
      <c r="D544" s="189"/>
      <c r="E544" s="189"/>
      <c r="F544" s="200"/>
      <c r="G544" s="189"/>
      <c r="H544" s="189"/>
      <c r="I544" s="189"/>
      <c r="J544" s="179"/>
      <c r="K544" s="186"/>
      <c r="L544" s="88" t="s">
        <v>132</v>
      </c>
      <c r="M544" s="10" t="s">
        <v>118</v>
      </c>
      <c r="N544" s="194"/>
      <c r="O544" s="176"/>
      <c r="P544" s="176"/>
      <c r="Q544" s="89">
        <v>9</v>
      </c>
      <c r="R544" s="10"/>
      <c r="S544" s="42"/>
      <c r="T544" s="42"/>
      <c r="U544" s="179"/>
      <c r="V544" s="186"/>
      <c r="W544" s="88" t="s">
        <v>20</v>
      </c>
      <c r="X544" s="10" t="s">
        <v>118</v>
      </c>
      <c r="Y544" s="184"/>
      <c r="Z544" s="76"/>
    </row>
    <row r="545" spans="1:26" ht="14.25" customHeight="1" x14ac:dyDescent="0.25">
      <c r="A545" s="195">
        <f>A536+1</f>
        <v>53</v>
      </c>
      <c r="B545" s="187"/>
      <c r="C545" s="187"/>
      <c r="D545" s="187"/>
      <c r="E545" s="187"/>
      <c r="F545" s="198"/>
      <c r="G545" s="187"/>
      <c r="H545" s="187"/>
      <c r="I545" s="187"/>
      <c r="J545" s="177" t="s">
        <v>115</v>
      </c>
      <c r="K545" s="190" t="s">
        <v>116</v>
      </c>
      <c r="L545" s="191"/>
      <c r="M545" s="7" t="s">
        <v>117</v>
      </c>
      <c r="N545" s="192" t="s">
        <v>118</v>
      </c>
      <c r="O545" s="174"/>
      <c r="P545" s="174"/>
      <c r="Q545" s="35">
        <v>1</v>
      </c>
      <c r="R545" s="8"/>
      <c r="S545" s="40"/>
      <c r="T545" s="40"/>
      <c r="U545" s="177" t="s">
        <v>10</v>
      </c>
      <c r="V545" s="180" t="s">
        <v>8</v>
      </c>
      <c r="W545" s="181"/>
      <c r="X545" s="7" t="s">
        <v>117</v>
      </c>
      <c r="Y545" s="182" t="str">
        <f>IF(U545="Threat",IFERROR(VLOOKUP(X545&amp;MAX(VLOOKUP(X546,#REF!,3,FALSE),VLOOKUP(X547,#REF!,2,FALSE),VLOOKUP(X548,#REF!,2,FALSE),VLOOKUP(X549,#REF!,2,FALSE),VLOOKUP(X550,#REF!,2,FALSE),VLOOKUP(X551,#REF!,2,FALSE),VLOOKUP(X552,#REF!,2,FALSE),VLOOKUP(X553,#REF!,2,FALSE)),$A$1:$B$1,2,FALSE),"لا شيء"),IF(U545="Opportunity",IFERROR(VLOOKUP(X545&amp;MAX(VLOOKUP(X546,#REF!,5,FALSE),VLOOKUP(X547,#REF!,4,FALSE),VLOOKUP(X548,#REF!,2,FALSE),VLOOKUP(X549,#REF!,2,FALSE),VLOOKUP(X550,#REF!,2,FALSE),VLOOKUP(X551,#REF!,2,FALSE),VLOOKUP(X552,#REF!,2,FALSE),VLOOKUP(X553,#REF!,2,FALSE)),$A$1:$C$1,3,FALSE),"لا شيء"),"لا شيء"))</f>
        <v>لا شيء</v>
      </c>
      <c r="Z545" s="76"/>
    </row>
    <row r="546" spans="1:26" ht="14.25" customHeight="1" x14ac:dyDescent="0.25">
      <c r="A546" s="196"/>
      <c r="B546" s="188"/>
      <c r="C546" s="188"/>
      <c r="D546" s="188"/>
      <c r="E546" s="188"/>
      <c r="F546" s="199"/>
      <c r="G546" s="188"/>
      <c r="H546" s="188"/>
      <c r="I546" s="188"/>
      <c r="J546" s="178"/>
      <c r="K546" s="185" t="s">
        <v>124</v>
      </c>
      <c r="L546" s="86" t="s">
        <v>125</v>
      </c>
      <c r="M546" s="9" t="s">
        <v>118</v>
      </c>
      <c r="N546" s="193"/>
      <c r="O546" s="175"/>
      <c r="P546" s="175"/>
      <c r="Q546" s="36">
        <v>2</v>
      </c>
      <c r="R546" s="9"/>
      <c r="S546" s="41"/>
      <c r="T546" s="41"/>
      <c r="U546" s="178"/>
      <c r="V546" s="185" t="s">
        <v>11</v>
      </c>
      <c r="W546" s="86" t="s">
        <v>12</v>
      </c>
      <c r="X546" s="9" t="s">
        <v>118</v>
      </c>
      <c r="Y546" s="183"/>
      <c r="Z546" s="76"/>
    </row>
    <row r="547" spans="1:26" ht="14.25" customHeight="1" x14ac:dyDescent="0.25">
      <c r="A547" s="196"/>
      <c r="B547" s="188"/>
      <c r="C547" s="188"/>
      <c r="D547" s="188"/>
      <c r="E547" s="188"/>
      <c r="F547" s="199"/>
      <c r="G547" s="188"/>
      <c r="H547" s="188"/>
      <c r="I547" s="188"/>
      <c r="J547" s="178"/>
      <c r="K547" s="185"/>
      <c r="L547" s="86" t="s">
        <v>126</v>
      </c>
      <c r="M547" s="9" t="s">
        <v>118</v>
      </c>
      <c r="N547" s="193"/>
      <c r="O547" s="175"/>
      <c r="P547" s="175"/>
      <c r="Q547" s="36">
        <v>3</v>
      </c>
      <c r="R547" s="9"/>
      <c r="S547" s="41"/>
      <c r="T547" s="41"/>
      <c r="U547" s="178"/>
      <c r="V547" s="185"/>
      <c r="W547" s="86" t="s">
        <v>126</v>
      </c>
      <c r="X547" s="9" t="s">
        <v>118</v>
      </c>
      <c r="Y547" s="183"/>
      <c r="Z547" s="76"/>
    </row>
    <row r="548" spans="1:26" ht="14.25" customHeight="1" x14ac:dyDescent="0.25">
      <c r="A548" s="196"/>
      <c r="B548" s="188"/>
      <c r="C548" s="188"/>
      <c r="D548" s="188"/>
      <c r="E548" s="188"/>
      <c r="F548" s="199"/>
      <c r="G548" s="188"/>
      <c r="H548" s="188"/>
      <c r="I548" s="188"/>
      <c r="J548" s="178"/>
      <c r="K548" s="185"/>
      <c r="L548" s="86" t="s">
        <v>170</v>
      </c>
      <c r="M548" s="9" t="s">
        <v>118</v>
      </c>
      <c r="N548" s="193"/>
      <c r="O548" s="175"/>
      <c r="P548" s="175"/>
      <c r="Q548" s="36">
        <v>4</v>
      </c>
      <c r="R548" s="9"/>
      <c r="S548" s="41"/>
      <c r="T548" s="41"/>
      <c r="U548" s="178"/>
      <c r="V548" s="185"/>
      <c r="W548" s="86" t="s">
        <v>170</v>
      </c>
      <c r="X548" s="9" t="s">
        <v>118</v>
      </c>
      <c r="Y548" s="183"/>
      <c r="Z548" s="76"/>
    </row>
    <row r="549" spans="1:26" ht="14.25" customHeight="1" x14ac:dyDescent="0.25">
      <c r="A549" s="196"/>
      <c r="B549" s="188"/>
      <c r="C549" s="188"/>
      <c r="D549" s="188"/>
      <c r="E549" s="188"/>
      <c r="F549" s="199"/>
      <c r="G549" s="188"/>
      <c r="H549" s="188"/>
      <c r="I549" s="188"/>
      <c r="J549" s="178"/>
      <c r="K549" s="185"/>
      <c r="L549" s="86" t="s">
        <v>128</v>
      </c>
      <c r="M549" s="9" t="s">
        <v>118</v>
      </c>
      <c r="N549" s="193"/>
      <c r="O549" s="175"/>
      <c r="P549" s="175"/>
      <c r="Q549" s="36">
        <v>5</v>
      </c>
      <c r="R549" s="9"/>
      <c r="S549" s="41"/>
      <c r="T549" s="41"/>
      <c r="U549" s="178"/>
      <c r="V549" s="185"/>
      <c r="W549" s="86" t="s">
        <v>16</v>
      </c>
      <c r="X549" s="9" t="s">
        <v>118</v>
      </c>
      <c r="Y549" s="183"/>
      <c r="Z549" s="76"/>
    </row>
    <row r="550" spans="1:26" ht="14.25" customHeight="1" x14ac:dyDescent="0.25">
      <c r="A550" s="196"/>
      <c r="B550" s="188"/>
      <c r="C550" s="188"/>
      <c r="D550" s="188"/>
      <c r="E550" s="188"/>
      <c r="F550" s="199"/>
      <c r="G550" s="188"/>
      <c r="H550" s="188"/>
      <c r="I550" s="188"/>
      <c r="J550" s="178"/>
      <c r="K550" s="185"/>
      <c r="L550" s="86" t="s">
        <v>129</v>
      </c>
      <c r="M550" s="9" t="s">
        <v>118</v>
      </c>
      <c r="N550" s="193"/>
      <c r="O550" s="175"/>
      <c r="P550" s="175"/>
      <c r="Q550" s="36">
        <v>6</v>
      </c>
      <c r="R550" s="9"/>
      <c r="S550" s="41"/>
      <c r="T550" s="41"/>
      <c r="U550" s="178"/>
      <c r="V550" s="185"/>
      <c r="W550" s="86" t="s">
        <v>17</v>
      </c>
      <c r="X550" s="9" t="s">
        <v>118</v>
      </c>
      <c r="Y550" s="183"/>
      <c r="Z550" s="76"/>
    </row>
    <row r="551" spans="1:26" ht="14.25" customHeight="1" x14ac:dyDescent="0.25">
      <c r="A551" s="196"/>
      <c r="B551" s="188"/>
      <c r="C551" s="188"/>
      <c r="D551" s="188"/>
      <c r="E551" s="188"/>
      <c r="F551" s="199"/>
      <c r="G551" s="188"/>
      <c r="H551" s="188"/>
      <c r="I551" s="188"/>
      <c r="J551" s="178"/>
      <c r="K551" s="185"/>
      <c r="L551" s="86" t="s">
        <v>130</v>
      </c>
      <c r="M551" s="9" t="s">
        <v>118</v>
      </c>
      <c r="N551" s="193"/>
      <c r="O551" s="175"/>
      <c r="P551" s="175"/>
      <c r="Q551" s="36">
        <v>7</v>
      </c>
      <c r="R551" s="9"/>
      <c r="S551" s="41"/>
      <c r="T551" s="41"/>
      <c r="U551" s="178"/>
      <c r="V551" s="185"/>
      <c r="W551" s="86" t="s">
        <v>18</v>
      </c>
      <c r="X551" s="9" t="s">
        <v>118</v>
      </c>
      <c r="Y551" s="183"/>
      <c r="Z551" s="76"/>
    </row>
    <row r="552" spans="1:26" ht="14.25" customHeight="1" x14ac:dyDescent="0.25">
      <c r="A552" s="196"/>
      <c r="B552" s="188"/>
      <c r="C552" s="188"/>
      <c r="D552" s="188"/>
      <c r="E552" s="188"/>
      <c r="F552" s="199"/>
      <c r="G552" s="188"/>
      <c r="H552" s="188"/>
      <c r="I552" s="188"/>
      <c r="J552" s="178"/>
      <c r="K552" s="185"/>
      <c r="L552" s="86" t="s">
        <v>131</v>
      </c>
      <c r="M552" s="9" t="s">
        <v>118</v>
      </c>
      <c r="N552" s="193"/>
      <c r="O552" s="175"/>
      <c r="P552" s="175"/>
      <c r="Q552" s="36">
        <v>8</v>
      </c>
      <c r="R552" s="9"/>
      <c r="S552" s="41"/>
      <c r="T552" s="41"/>
      <c r="U552" s="178"/>
      <c r="V552" s="185"/>
      <c r="W552" s="86" t="s">
        <v>19</v>
      </c>
      <c r="X552" s="9" t="s">
        <v>118</v>
      </c>
      <c r="Y552" s="183"/>
      <c r="Z552" s="76"/>
    </row>
    <row r="553" spans="1:26" ht="15" customHeight="1" thickBot="1" x14ac:dyDescent="0.3">
      <c r="A553" s="197"/>
      <c r="B553" s="189"/>
      <c r="C553" s="189"/>
      <c r="D553" s="189"/>
      <c r="E553" s="189"/>
      <c r="F553" s="200"/>
      <c r="G553" s="189"/>
      <c r="H553" s="189"/>
      <c r="I553" s="189"/>
      <c r="J553" s="179"/>
      <c r="K553" s="186"/>
      <c r="L553" s="88" t="s">
        <v>132</v>
      </c>
      <c r="M553" s="10" t="s">
        <v>118</v>
      </c>
      <c r="N553" s="194"/>
      <c r="O553" s="176"/>
      <c r="P553" s="176"/>
      <c r="Q553" s="89">
        <v>9</v>
      </c>
      <c r="R553" s="10"/>
      <c r="S553" s="42"/>
      <c r="T553" s="42"/>
      <c r="U553" s="179"/>
      <c r="V553" s="186"/>
      <c r="W553" s="88" t="s">
        <v>20</v>
      </c>
      <c r="X553" s="10" t="s">
        <v>118</v>
      </c>
      <c r="Y553" s="184"/>
      <c r="Z553" s="76"/>
    </row>
    <row r="554" spans="1:26" ht="14.25" customHeight="1" x14ac:dyDescent="0.25">
      <c r="A554" s="195">
        <f>A545+1</f>
        <v>54</v>
      </c>
      <c r="B554" s="187"/>
      <c r="C554" s="187"/>
      <c r="D554" s="187"/>
      <c r="E554" s="187"/>
      <c r="F554" s="198"/>
      <c r="G554" s="187"/>
      <c r="H554" s="187"/>
      <c r="I554" s="187"/>
      <c r="J554" s="177" t="s">
        <v>115</v>
      </c>
      <c r="K554" s="190" t="s">
        <v>116</v>
      </c>
      <c r="L554" s="191"/>
      <c r="M554" s="7" t="s">
        <v>117</v>
      </c>
      <c r="N554" s="192" t="s">
        <v>118</v>
      </c>
      <c r="O554" s="174"/>
      <c r="P554" s="174"/>
      <c r="Q554" s="35">
        <v>1</v>
      </c>
      <c r="R554" s="8"/>
      <c r="S554" s="40"/>
      <c r="T554" s="40"/>
      <c r="U554" s="177" t="s">
        <v>10</v>
      </c>
      <c r="V554" s="180" t="s">
        <v>8</v>
      </c>
      <c r="W554" s="181"/>
      <c r="X554" s="7" t="s">
        <v>117</v>
      </c>
      <c r="Y554" s="182" t="str">
        <f>IF(U554="Threat",IFERROR(VLOOKUP(X554&amp;MAX(VLOOKUP(X555,#REF!,3,FALSE),VLOOKUP(X556,#REF!,2,FALSE),VLOOKUP(X557,#REF!,2,FALSE),VLOOKUP(X558,#REF!,2,FALSE),VLOOKUP(X559,#REF!,2,FALSE),VLOOKUP(X560,#REF!,2,FALSE),VLOOKUP(X561,#REF!,2,FALSE),VLOOKUP(X562,#REF!,2,FALSE)),$A$1:$B$1,2,FALSE),"لا شيء"),IF(U554="Opportunity",IFERROR(VLOOKUP(X554&amp;MAX(VLOOKUP(X555,#REF!,5,FALSE),VLOOKUP(X556,#REF!,4,FALSE),VLOOKUP(X557,#REF!,2,FALSE),VLOOKUP(X558,#REF!,2,FALSE),VLOOKUP(X559,#REF!,2,FALSE),VLOOKUP(X560,#REF!,2,FALSE),VLOOKUP(X561,#REF!,2,FALSE),VLOOKUP(X562,#REF!,2,FALSE)),$A$1:$C$1,3,FALSE),"لا شيء"),"لا شيء"))</f>
        <v>لا شيء</v>
      </c>
      <c r="Z554" s="76"/>
    </row>
    <row r="555" spans="1:26" ht="14.25" customHeight="1" x14ac:dyDescent="0.25">
      <c r="A555" s="196"/>
      <c r="B555" s="188"/>
      <c r="C555" s="188"/>
      <c r="D555" s="188"/>
      <c r="E555" s="188"/>
      <c r="F555" s="199"/>
      <c r="G555" s="188"/>
      <c r="H555" s="188"/>
      <c r="I555" s="188"/>
      <c r="J555" s="178"/>
      <c r="K555" s="185" t="s">
        <v>124</v>
      </c>
      <c r="L555" s="86" t="s">
        <v>125</v>
      </c>
      <c r="M555" s="9" t="s">
        <v>118</v>
      </c>
      <c r="N555" s="193"/>
      <c r="O555" s="175"/>
      <c r="P555" s="175"/>
      <c r="Q555" s="36">
        <v>2</v>
      </c>
      <c r="R555" s="9"/>
      <c r="S555" s="41"/>
      <c r="T555" s="41"/>
      <c r="U555" s="178"/>
      <c r="V555" s="185" t="s">
        <v>11</v>
      </c>
      <c r="W555" s="86" t="s">
        <v>12</v>
      </c>
      <c r="X555" s="9" t="s">
        <v>118</v>
      </c>
      <c r="Y555" s="183"/>
      <c r="Z555" s="76"/>
    </row>
    <row r="556" spans="1:26" ht="14.25" customHeight="1" x14ac:dyDescent="0.25">
      <c r="A556" s="196"/>
      <c r="B556" s="188"/>
      <c r="C556" s="188"/>
      <c r="D556" s="188"/>
      <c r="E556" s="188"/>
      <c r="F556" s="199"/>
      <c r="G556" s="188"/>
      <c r="H556" s="188"/>
      <c r="I556" s="188"/>
      <c r="J556" s="178"/>
      <c r="K556" s="185"/>
      <c r="L556" s="86" t="s">
        <v>126</v>
      </c>
      <c r="M556" s="9" t="s">
        <v>118</v>
      </c>
      <c r="N556" s="193"/>
      <c r="O556" s="175"/>
      <c r="P556" s="175"/>
      <c r="Q556" s="36">
        <v>3</v>
      </c>
      <c r="R556" s="9"/>
      <c r="S556" s="41"/>
      <c r="T556" s="41"/>
      <c r="U556" s="178"/>
      <c r="V556" s="185"/>
      <c r="W556" s="86" t="s">
        <v>126</v>
      </c>
      <c r="X556" s="9" t="s">
        <v>118</v>
      </c>
      <c r="Y556" s="183"/>
      <c r="Z556" s="76"/>
    </row>
    <row r="557" spans="1:26" ht="14.25" customHeight="1" x14ac:dyDescent="0.25">
      <c r="A557" s="196"/>
      <c r="B557" s="188"/>
      <c r="C557" s="188"/>
      <c r="D557" s="188"/>
      <c r="E557" s="188"/>
      <c r="F557" s="199"/>
      <c r="G557" s="188"/>
      <c r="H557" s="188"/>
      <c r="I557" s="188"/>
      <c r="J557" s="178"/>
      <c r="K557" s="185"/>
      <c r="L557" s="86" t="s">
        <v>170</v>
      </c>
      <c r="M557" s="9" t="s">
        <v>118</v>
      </c>
      <c r="N557" s="193"/>
      <c r="O557" s="175"/>
      <c r="P557" s="175"/>
      <c r="Q557" s="36">
        <v>4</v>
      </c>
      <c r="R557" s="9"/>
      <c r="S557" s="41"/>
      <c r="T557" s="41"/>
      <c r="U557" s="178"/>
      <c r="V557" s="185"/>
      <c r="W557" s="86" t="s">
        <v>170</v>
      </c>
      <c r="X557" s="9" t="s">
        <v>118</v>
      </c>
      <c r="Y557" s="183"/>
      <c r="Z557" s="76"/>
    </row>
    <row r="558" spans="1:26" ht="14.25" customHeight="1" x14ac:dyDescent="0.25">
      <c r="A558" s="196"/>
      <c r="B558" s="188"/>
      <c r="C558" s="188"/>
      <c r="D558" s="188"/>
      <c r="E558" s="188"/>
      <c r="F558" s="199"/>
      <c r="G558" s="188"/>
      <c r="H558" s="188"/>
      <c r="I558" s="188"/>
      <c r="J558" s="178"/>
      <c r="K558" s="185"/>
      <c r="L558" s="86" t="s">
        <v>128</v>
      </c>
      <c r="M558" s="9" t="s">
        <v>118</v>
      </c>
      <c r="N558" s="193"/>
      <c r="O558" s="175"/>
      <c r="P558" s="175"/>
      <c r="Q558" s="36">
        <v>5</v>
      </c>
      <c r="R558" s="9"/>
      <c r="S558" s="41"/>
      <c r="T558" s="41"/>
      <c r="U558" s="178"/>
      <c r="V558" s="185"/>
      <c r="W558" s="86" t="s">
        <v>16</v>
      </c>
      <c r="X558" s="9" t="s">
        <v>118</v>
      </c>
      <c r="Y558" s="183"/>
      <c r="Z558" s="76"/>
    </row>
    <row r="559" spans="1:26" ht="14.25" customHeight="1" x14ac:dyDescent="0.25">
      <c r="A559" s="196"/>
      <c r="B559" s="188"/>
      <c r="C559" s="188"/>
      <c r="D559" s="188"/>
      <c r="E559" s="188"/>
      <c r="F559" s="199"/>
      <c r="G559" s="188"/>
      <c r="H559" s="188"/>
      <c r="I559" s="188"/>
      <c r="J559" s="178"/>
      <c r="K559" s="185"/>
      <c r="L559" s="86" t="s">
        <v>129</v>
      </c>
      <c r="M559" s="9" t="s">
        <v>118</v>
      </c>
      <c r="N559" s="193"/>
      <c r="O559" s="175"/>
      <c r="P559" s="175"/>
      <c r="Q559" s="36">
        <v>6</v>
      </c>
      <c r="R559" s="9"/>
      <c r="S559" s="41"/>
      <c r="T559" s="41"/>
      <c r="U559" s="178"/>
      <c r="V559" s="185"/>
      <c r="W559" s="86" t="s">
        <v>17</v>
      </c>
      <c r="X559" s="9" t="s">
        <v>118</v>
      </c>
      <c r="Y559" s="183"/>
      <c r="Z559" s="76"/>
    </row>
    <row r="560" spans="1:26" ht="14.25" customHeight="1" x14ac:dyDescent="0.25">
      <c r="A560" s="196"/>
      <c r="B560" s="188"/>
      <c r="C560" s="188"/>
      <c r="D560" s="188"/>
      <c r="E560" s="188"/>
      <c r="F560" s="199"/>
      <c r="G560" s="188"/>
      <c r="H560" s="188"/>
      <c r="I560" s="188"/>
      <c r="J560" s="178"/>
      <c r="K560" s="185"/>
      <c r="L560" s="86" t="s">
        <v>130</v>
      </c>
      <c r="M560" s="9" t="s">
        <v>118</v>
      </c>
      <c r="N560" s="193"/>
      <c r="O560" s="175"/>
      <c r="P560" s="175"/>
      <c r="Q560" s="36">
        <v>7</v>
      </c>
      <c r="R560" s="9"/>
      <c r="S560" s="41"/>
      <c r="T560" s="41"/>
      <c r="U560" s="178"/>
      <c r="V560" s="185"/>
      <c r="W560" s="86" t="s">
        <v>18</v>
      </c>
      <c r="X560" s="9" t="s">
        <v>118</v>
      </c>
      <c r="Y560" s="183"/>
      <c r="Z560" s="76"/>
    </row>
    <row r="561" spans="1:26" ht="14.25" customHeight="1" x14ac:dyDescent="0.25">
      <c r="A561" s="196"/>
      <c r="B561" s="188"/>
      <c r="C561" s="188"/>
      <c r="D561" s="188"/>
      <c r="E561" s="188"/>
      <c r="F561" s="199"/>
      <c r="G561" s="188"/>
      <c r="H561" s="188"/>
      <c r="I561" s="188"/>
      <c r="J561" s="178"/>
      <c r="K561" s="185"/>
      <c r="L561" s="86" t="s">
        <v>131</v>
      </c>
      <c r="M561" s="9" t="s">
        <v>118</v>
      </c>
      <c r="N561" s="193"/>
      <c r="O561" s="175"/>
      <c r="P561" s="175"/>
      <c r="Q561" s="36">
        <v>8</v>
      </c>
      <c r="R561" s="9"/>
      <c r="S561" s="41"/>
      <c r="T561" s="41"/>
      <c r="U561" s="178"/>
      <c r="V561" s="185"/>
      <c r="W561" s="86" t="s">
        <v>19</v>
      </c>
      <c r="X561" s="9" t="s">
        <v>118</v>
      </c>
      <c r="Y561" s="183"/>
      <c r="Z561" s="76"/>
    </row>
    <row r="562" spans="1:26" ht="15" customHeight="1" thickBot="1" x14ac:dyDescent="0.3">
      <c r="A562" s="197"/>
      <c r="B562" s="189"/>
      <c r="C562" s="189"/>
      <c r="D562" s="189"/>
      <c r="E562" s="189"/>
      <c r="F562" s="200"/>
      <c r="G562" s="189"/>
      <c r="H562" s="189"/>
      <c r="I562" s="189"/>
      <c r="J562" s="179"/>
      <c r="K562" s="186"/>
      <c r="L562" s="88" t="s">
        <v>132</v>
      </c>
      <c r="M562" s="10" t="s">
        <v>118</v>
      </c>
      <c r="N562" s="194"/>
      <c r="O562" s="176"/>
      <c r="P562" s="176"/>
      <c r="Q562" s="89">
        <v>9</v>
      </c>
      <c r="R562" s="10"/>
      <c r="S562" s="42"/>
      <c r="T562" s="42"/>
      <c r="U562" s="179"/>
      <c r="V562" s="186"/>
      <c r="W562" s="88" t="s">
        <v>20</v>
      </c>
      <c r="X562" s="10" t="s">
        <v>118</v>
      </c>
      <c r="Y562" s="184"/>
      <c r="Z562" s="76"/>
    </row>
    <row r="563" spans="1:26" ht="14.25" customHeight="1" x14ac:dyDescent="0.25">
      <c r="A563" s="195">
        <f>A554+1</f>
        <v>55</v>
      </c>
      <c r="B563" s="187"/>
      <c r="C563" s="187"/>
      <c r="D563" s="187"/>
      <c r="E563" s="187"/>
      <c r="F563" s="198"/>
      <c r="G563" s="187"/>
      <c r="H563" s="187"/>
      <c r="I563" s="187"/>
      <c r="J563" s="177" t="s">
        <v>115</v>
      </c>
      <c r="K563" s="190" t="s">
        <v>116</v>
      </c>
      <c r="L563" s="191"/>
      <c r="M563" s="7" t="s">
        <v>117</v>
      </c>
      <c r="N563" s="192" t="s">
        <v>118</v>
      </c>
      <c r="O563" s="174"/>
      <c r="P563" s="174"/>
      <c r="Q563" s="35">
        <v>1</v>
      </c>
      <c r="R563" s="8"/>
      <c r="S563" s="40"/>
      <c r="T563" s="40"/>
      <c r="U563" s="177" t="s">
        <v>10</v>
      </c>
      <c r="V563" s="180" t="s">
        <v>8</v>
      </c>
      <c r="W563" s="181"/>
      <c r="X563" s="7" t="s">
        <v>117</v>
      </c>
      <c r="Y563" s="182" t="str">
        <f>IF(U563="Threat",IFERROR(VLOOKUP(X563&amp;MAX(VLOOKUP(X564,#REF!,3,FALSE),VLOOKUP(X565,#REF!,2,FALSE),VLOOKUP(X566,#REF!,2,FALSE),VLOOKUP(X567,#REF!,2,FALSE),VLOOKUP(X568,#REF!,2,FALSE),VLOOKUP(X569,#REF!,2,FALSE),VLOOKUP(X570,#REF!,2,FALSE),VLOOKUP(X571,#REF!,2,FALSE)),$A$1:$B$1,2,FALSE),"لا شيء"),IF(U563="Opportunity",IFERROR(VLOOKUP(X563&amp;MAX(VLOOKUP(X564,#REF!,5,FALSE),VLOOKUP(X565,#REF!,4,FALSE),VLOOKUP(X566,#REF!,2,FALSE),VLOOKUP(X567,#REF!,2,FALSE),VLOOKUP(X568,#REF!,2,FALSE),VLOOKUP(X569,#REF!,2,FALSE),VLOOKUP(X570,#REF!,2,FALSE),VLOOKUP(X571,#REF!,2,FALSE)),$A$1:$C$1,3,FALSE),"لا شيء"),"لا شيء"))</f>
        <v>لا شيء</v>
      </c>
      <c r="Z563" s="76"/>
    </row>
    <row r="564" spans="1:26" ht="14.25" customHeight="1" x14ac:dyDescent="0.25">
      <c r="A564" s="196"/>
      <c r="B564" s="188"/>
      <c r="C564" s="188"/>
      <c r="D564" s="188"/>
      <c r="E564" s="188"/>
      <c r="F564" s="199"/>
      <c r="G564" s="188"/>
      <c r="H564" s="188"/>
      <c r="I564" s="188"/>
      <c r="J564" s="178"/>
      <c r="K564" s="185" t="s">
        <v>124</v>
      </c>
      <c r="L564" s="86" t="s">
        <v>125</v>
      </c>
      <c r="M564" s="9" t="s">
        <v>118</v>
      </c>
      <c r="N564" s="193"/>
      <c r="O564" s="175"/>
      <c r="P564" s="175"/>
      <c r="Q564" s="36">
        <v>2</v>
      </c>
      <c r="R564" s="9"/>
      <c r="S564" s="41"/>
      <c r="T564" s="41"/>
      <c r="U564" s="178"/>
      <c r="V564" s="185" t="s">
        <v>11</v>
      </c>
      <c r="W564" s="86" t="s">
        <v>12</v>
      </c>
      <c r="X564" s="9" t="s">
        <v>118</v>
      </c>
      <c r="Y564" s="183"/>
      <c r="Z564" s="76"/>
    </row>
    <row r="565" spans="1:26" ht="14.25" customHeight="1" x14ac:dyDescent="0.25">
      <c r="A565" s="196"/>
      <c r="B565" s="188"/>
      <c r="C565" s="188"/>
      <c r="D565" s="188"/>
      <c r="E565" s="188"/>
      <c r="F565" s="199"/>
      <c r="G565" s="188"/>
      <c r="H565" s="188"/>
      <c r="I565" s="188"/>
      <c r="J565" s="178"/>
      <c r="K565" s="185"/>
      <c r="L565" s="86" t="s">
        <v>126</v>
      </c>
      <c r="M565" s="9" t="s">
        <v>118</v>
      </c>
      <c r="N565" s="193"/>
      <c r="O565" s="175"/>
      <c r="P565" s="175"/>
      <c r="Q565" s="36">
        <v>3</v>
      </c>
      <c r="R565" s="9"/>
      <c r="S565" s="41"/>
      <c r="T565" s="41"/>
      <c r="U565" s="178"/>
      <c r="V565" s="185"/>
      <c r="W565" s="86" t="s">
        <v>126</v>
      </c>
      <c r="X565" s="9" t="s">
        <v>118</v>
      </c>
      <c r="Y565" s="183"/>
      <c r="Z565" s="76"/>
    </row>
    <row r="566" spans="1:26" ht="14.25" customHeight="1" x14ac:dyDescent="0.25">
      <c r="A566" s="196"/>
      <c r="B566" s="188"/>
      <c r="C566" s="188"/>
      <c r="D566" s="188"/>
      <c r="E566" s="188"/>
      <c r="F566" s="199"/>
      <c r="G566" s="188"/>
      <c r="H566" s="188"/>
      <c r="I566" s="188"/>
      <c r="J566" s="178"/>
      <c r="K566" s="185"/>
      <c r="L566" s="86" t="s">
        <v>170</v>
      </c>
      <c r="M566" s="9" t="s">
        <v>118</v>
      </c>
      <c r="N566" s="193"/>
      <c r="O566" s="175"/>
      <c r="P566" s="175"/>
      <c r="Q566" s="36">
        <v>4</v>
      </c>
      <c r="R566" s="9"/>
      <c r="S566" s="41"/>
      <c r="T566" s="41"/>
      <c r="U566" s="178"/>
      <c r="V566" s="185"/>
      <c r="W566" s="86" t="s">
        <v>170</v>
      </c>
      <c r="X566" s="9" t="s">
        <v>118</v>
      </c>
      <c r="Y566" s="183"/>
      <c r="Z566" s="76"/>
    </row>
    <row r="567" spans="1:26" ht="14.25" customHeight="1" x14ac:dyDescent="0.25">
      <c r="A567" s="196"/>
      <c r="B567" s="188"/>
      <c r="C567" s="188"/>
      <c r="D567" s="188"/>
      <c r="E567" s="188"/>
      <c r="F567" s="199"/>
      <c r="G567" s="188"/>
      <c r="H567" s="188"/>
      <c r="I567" s="188"/>
      <c r="J567" s="178"/>
      <c r="K567" s="185"/>
      <c r="L567" s="86" t="s">
        <v>128</v>
      </c>
      <c r="M567" s="9" t="s">
        <v>118</v>
      </c>
      <c r="N567" s="193"/>
      <c r="O567" s="175"/>
      <c r="P567" s="175"/>
      <c r="Q567" s="36">
        <v>5</v>
      </c>
      <c r="R567" s="9"/>
      <c r="S567" s="41"/>
      <c r="T567" s="41"/>
      <c r="U567" s="178"/>
      <c r="V567" s="185"/>
      <c r="W567" s="86" t="s">
        <v>16</v>
      </c>
      <c r="X567" s="9" t="s">
        <v>118</v>
      </c>
      <c r="Y567" s="183"/>
      <c r="Z567" s="76"/>
    </row>
    <row r="568" spans="1:26" ht="14.25" customHeight="1" x14ac:dyDescent="0.25">
      <c r="A568" s="196"/>
      <c r="B568" s="188"/>
      <c r="C568" s="188"/>
      <c r="D568" s="188"/>
      <c r="E568" s="188"/>
      <c r="F568" s="199"/>
      <c r="G568" s="188"/>
      <c r="H568" s="188"/>
      <c r="I568" s="188"/>
      <c r="J568" s="178"/>
      <c r="K568" s="185"/>
      <c r="L568" s="86" t="s">
        <v>129</v>
      </c>
      <c r="M568" s="9" t="s">
        <v>118</v>
      </c>
      <c r="N568" s="193"/>
      <c r="O568" s="175"/>
      <c r="P568" s="175"/>
      <c r="Q568" s="36">
        <v>6</v>
      </c>
      <c r="R568" s="9"/>
      <c r="S568" s="41"/>
      <c r="T568" s="41"/>
      <c r="U568" s="178"/>
      <c r="V568" s="185"/>
      <c r="W568" s="86" t="s">
        <v>17</v>
      </c>
      <c r="X568" s="9" t="s">
        <v>118</v>
      </c>
      <c r="Y568" s="183"/>
      <c r="Z568" s="76"/>
    </row>
    <row r="569" spans="1:26" ht="14.25" customHeight="1" x14ac:dyDescent="0.25">
      <c r="A569" s="196"/>
      <c r="B569" s="188"/>
      <c r="C569" s="188"/>
      <c r="D569" s="188"/>
      <c r="E569" s="188"/>
      <c r="F569" s="199"/>
      <c r="G569" s="188"/>
      <c r="H569" s="188"/>
      <c r="I569" s="188"/>
      <c r="J569" s="178"/>
      <c r="K569" s="185"/>
      <c r="L569" s="86" t="s">
        <v>130</v>
      </c>
      <c r="M569" s="9" t="s">
        <v>118</v>
      </c>
      <c r="N569" s="193"/>
      <c r="O569" s="175"/>
      <c r="P569" s="175"/>
      <c r="Q569" s="36">
        <v>7</v>
      </c>
      <c r="R569" s="9"/>
      <c r="S569" s="41"/>
      <c r="T569" s="41"/>
      <c r="U569" s="178"/>
      <c r="V569" s="185"/>
      <c r="W569" s="86" t="s">
        <v>18</v>
      </c>
      <c r="X569" s="9" t="s">
        <v>118</v>
      </c>
      <c r="Y569" s="183"/>
      <c r="Z569" s="76"/>
    </row>
    <row r="570" spans="1:26" ht="14.25" customHeight="1" x14ac:dyDescent="0.25">
      <c r="A570" s="196"/>
      <c r="B570" s="188"/>
      <c r="C570" s="188"/>
      <c r="D570" s="188"/>
      <c r="E570" s="188"/>
      <c r="F570" s="199"/>
      <c r="G570" s="188"/>
      <c r="H570" s="188"/>
      <c r="I570" s="188"/>
      <c r="J570" s="178"/>
      <c r="K570" s="185"/>
      <c r="L570" s="86" t="s">
        <v>131</v>
      </c>
      <c r="M570" s="9" t="s">
        <v>118</v>
      </c>
      <c r="N570" s="193"/>
      <c r="O570" s="175"/>
      <c r="P570" s="175"/>
      <c r="Q570" s="36">
        <v>8</v>
      </c>
      <c r="R570" s="9"/>
      <c r="S570" s="41"/>
      <c r="T570" s="41"/>
      <c r="U570" s="178"/>
      <c r="V570" s="185"/>
      <c r="W570" s="86" t="s">
        <v>19</v>
      </c>
      <c r="X570" s="9" t="s">
        <v>118</v>
      </c>
      <c r="Y570" s="183"/>
      <c r="Z570" s="76"/>
    </row>
    <row r="571" spans="1:26" ht="15" customHeight="1" thickBot="1" x14ac:dyDescent="0.3">
      <c r="A571" s="197"/>
      <c r="B571" s="189"/>
      <c r="C571" s="189"/>
      <c r="D571" s="189"/>
      <c r="E571" s="189"/>
      <c r="F571" s="200"/>
      <c r="G571" s="189"/>
      <c r="H571" s="189"/>
      <c r="I571" s="189"/>
      <c r="J571" s="179"/>
      <c r="K571" s="186"/>
      <c r="L571" s="88" t="s">
        <v>132</v>
      </c>
      <c r="M571" s="10" t="s">
        <v>118</v>
      </c>
      <c r="N571" s="194"/>
      <c r="O571" s="176"/>
      <c r="P571" s="176"/>
      <c r="Q571" s="89">
        <v>9</v>
      </c>
      <c r="R571" s="10"/>
      <c r="S571" s="42"/>
      <c r="T571" s="42"/>
      <c r="U571" s="179"/>
      <c r="V571" s="186"/>
      <c r="W571" s="88" t="s">
        <v>20</v>
      </c>
      <c r="X571" s="10" t="s">
        <v>118</v>
      </c>
      <c r="Y571" s="184"/>
      <c r="Z571" s="76"/>
    </row>
    <row r="572" spans="1:26" ht="14.25" customHeight="1" x14ac:dyDescent="0.25">
      <c r="A572" s="195">
        <f>A563+1</f>
        <v>56</v>
      </c>
      <c r="B572" s="187"/>
      <c r="C572" s="187"/>
      <c r="D572" s="187"/>
      <c r="E572" s="187"/>
      <c r="F572" s="198"/>
      <c r="G572" s="187"/>
      <c r="H572" s="187"/>
      <c r="I572" s="187"/>
      <c r="J572" s="177" t="s">
        <v>115</v>
      </c>
      <c r="K572" s="190" t="s">
        <v>116</v>
      </c>
      <c r="L572" s="191"/>
      <c r="M572" s="7" t="s">
        <v>117</v>
      </c>
      <c r="N572" s="192" t="s">
        <v>118</v>
      </c>
      <c r="O572" s="174"/>
      <c r="P572" s="174"/>
      <c r="Q572" s="35">
        <v>1</v>
      </c>
      <c r="R572" s="8"/>
      <c r="S572" s="40"/>
      <c r="T572" s="40"/>
      <c r="U572" s="177" t="s">
        <v>10</v>
      </c>
      <c r="V572" s="180" t="s">
        <v>8</v>
      </c>
      <c r="W572" s="181"/>
      <c r="X572" s="7" t="s">
        <v>117</v>
      </c>
      <c r="Y572" s="182" t="str">
        <f>IF(U572="Threat",IFERROR(VLOOKUP(X572&amp;MAX(VLOOKUP(X573,#REF!,3,FALSE),VLOOKUP(X574,#REF!,2,FALSE),VLOOKUP(X575,#REF!,2,FALSE),VLOOKUP(X576,#REF!,2,FALSE),VLOOKUP(X577,#REF!,2,FALSE),VLOOKUP(X578,#REF!,2,FALSE),VLOOKUP(X579,#REF!,2,FALSE),VLOOKUP(X580,#REF!,2,FALSE)),$A$1:$B$1,2,FALSE),"لا شيء"),IF(U572="Opportunity",IFERROR(VLOOKUP(X572&amp;MAX(VLOOKUP(X573,#REF!,5,FALSE),VLOOKUP(X574,#REF!,4,FALSE),VLOOKUP(X575,#REF!,2,FALSE),VLOOKUP(X576,#REF!,2,FALSE),VLOOKUP(X577,#REF!,2,FALSE),VLOOKUP(X578,#REF!,2,FALSE),VLOOKUP(X579,#REF!,2,FALSE),VLOOKUP(X580,#REF!,2,FALSE)),$A$1:$C$1,3,FALSE),"لا شيء"),"لا شيء"))</f>
        <v>لا شيء</v>
      </c>
      <c r="Z572" s="76"/>
    </row>
    <row r="573" spans="1:26" ht="14.25" customHeight="1" x14ac:dyDescent="0.25">
      <c r="A573" s="196"/>
      <c r="B573" s="188"/>
      <c r="C573" s="188"/>
      <c r="D573" s="188"/>
      <c r="E573" s="188"/>
      <c r="F573" s="199"/>
      <c r="G573" s="188"/>
      <c r="H573" s="188"/>
      <c r="I573" s="188"/>
      <c r="J573" s="178"/>
      <c r="K573" s="185" t="s">
        <v>124</v>
      </c>
      <c r="L573" s="86" t="s">
        <v>125</v>
      </c>
      <c r="M573" s="9" t="s">
        <v>118</v>
      </c>
      <c r="N573" s="193"/>
      <c r="O573" s="175"/>
      <c r="P573" s="175"/>
      <c r="Q573" s="36">
        <v>2</v>
      </c>
      <c r="R573" s="9"/>
      <c r="S573" s="41"/>
      <c r="T573" s="41"/>
      <c r="U573" s="178"/>
      <c r="V573" s="185" t="s">
        <v>11</v>
      </c>
      <c r="W573" s="86" t="s">
        <v>12</v>
      </c>
      <c r="X573" s="9" t="s">
        <v>118</v>
      </c>
      <c r="Y573" s="183"/>
      <c r="Z573" s="76"/>
    </row>
    <row r="574" spans="1:26" ht="14.25" customHeight="1" x14ac:dyDescent="0.25">
      <c r="A574" s="196"/>
      <c r="B574" s="188"/>
      <c r="C574" s="188"/>
      <c r="D574" s="188"/>
      <c r="E574" s="188"/>
      <c r="F574" s="199"/>
      <c r="G574" s="188"/>
      <c r="H574" s="188"/>
      <c r="I574" s="188"/>
      <c r="J574" s="178"/>
      <c r="K574" s="185"/>
      <c r="L574" s="86" t="s">
        <v>126</v>
      </c>
      <c r="M574" s="9" t="s">
        <v>118</v>
      </c>
      <c r="N574" s="193"/>
      <c r="O574" s="175"/>
      <c r="P574" s="175"/>
      <c r="Q574" s="36">
        <v>3</v>
      </c>
      <c r="R574" s="9"/>
      <c r="S574" s="41"/>
      <c r="T574" s="41"/>
      <c r="U574" s="178"/>
      <c r="V574" s="185"/>
      <c r="W574" s="86" t="s">
        <v>126</v>
      </c>
      <c r="X574" s="9" t="s">
        <v>118</v>
      </c>
      <c r="Y574" s="183"/>
      <c r="Z574" s="76"/>
    </row>
    <row r="575" spans="1:26" ht="14.25" customHeight="1" x14ac:dyDescent="0.25">
      <c r="A575" s="196"/>
      <c r="B575" s="188"/>
      <c r="C575" s="188"/>
      <c r="D575" s="188"/>
      <c r="E575" s="188"/>
      <c r="F575" s="199"/>
      <c r="G575" s="188"/>
      <c r="H575" s="188"/>
      <c r="I575" s="188"/>
      <c r="J575" s="178"/>
      <c r="K575" s="185"/>
      <c r="L575" s="86" t="s">
        <v>170</v>
      </c>
      <c r="M575" s="9" t="s">
        <v>118</v>
      </c>
      <c r="N575" s="193"/>
      <c r="O575" s="175"/>
      <c r="P575" s="175"/>
      <c r="Q575" s="36">
        <v>4</v>
      </c>
      <c r="R575" s="9"/>
      <c r="S575" s="41"/>
      <c r="T575" s="41"/>
      <c r="U575" s="178"/>
      <c r="V575" s="185"/>
      <c r="W575" s="86" t="s">
        <v>170</v>
      </c>
      <c r="X575" s="9" t="s">
        <v>118</v>
      </c>
      <c r="Y575" s="183"/>
      <c r="Z575" s="76"/>
    </row>
    <row r="576" spans="1:26" ht="14.25" customHeight="1" x14ac:dyDescent="0.25">
      <c r="A576" s="196"/>
      <c r="B576" s="188"/>
      <c r="C576" s="188"/>
      <c r="D576" s="188"/>
      <c r="E576" s="188"/>
      <c r="F576" s="199"/>
      <c r="G576" s="188"/>
      <c r="H576" s="188"/>
      <c r="I576" s="188"/>
      <c r="J576" s="178"/>
      <c r="K576" s="185"/>
      <c r="L576" s="86" t="s">
        <v>128</v>
      </c>
      <c r="M576" s="9" t="s">
        <v>118</v>
      </c>
      <c r="N576" s="193"/>
      <c r="O576" s="175"/>
      <c r="P576" s="175"/>
      <c r="Q576" s="36">
        <v>5</v>
      </c>
      <c r="R576" s="9"/>
      <c r="S576" s="41"/>
      <c r="T576" s="41"/>
      <c r="U576" s="178"/>
      <c r="V576" s="185"/>
      <c r="W576" s="86" t="s">
        <v>16</v>
      </c>
      <c r="X576" s="9" t="s">
        <v>118</v>
      </c>
      <c r="Y576" s="183"/>
      <c r="Z576" s="76"/>
    </row>
    <row r="577" spans="1:26" ht="14.25" customHeight="1" x14ac:dyDescent="0.25">
      <c r="A577" s="196"/>
      <c r="B577" s="188"/>
      <c r="C577" s="188"/>
      <c r="D577" s="188"/>
      <c r="E577" s="188"/>
      <c r="F577" s="199"/>
      <c r="G577" s="188"/>
      <c r="H577" s="188"/>
      <c r="I577" s="188"/>
      <c r="J577" s="178"/>
      <c r="K577" s="185"/>
      <c r="L577" s="86" t="s">
        <v>129</v>
      </c>
      <c r="M577" s="9" t="s">
        <v>118</v>
      </c>
      <c r="N577" s="193"/>
      <c r="O577" s="175"/>
      <c r="P577" s="175"/>
      <c r="Q577" s="36">
        <v>6</v>
      </c>
      <c r="R577" s="9"/>
      <c r="S577" s="41"/>
      <c r="T577" s="41"/>
      <c r="U577" s="178"/>
      <c r="V577" s="185"/>
      <c r="W577" s="86" t="s">
        <v>17</v>
      </c>
      <c r="X577" s="9" t="s">
        <v>118</v>
      </c>
      <c r="Y577" s="183"/>
      <c r="Z577" s="76"/>
    </row>
    <row r="578" spans="1:26" ht="14.25" customHeight="1" x14ac:dyDescent="0.25">
      <c r="A578" s="196"/>
      <c r="B578" s="188"/>
      <c r="C578" s="188"/>
      <c r="D578" s="188"/>
      <c r="E578" s="188"/>
      <c r="F578" s="199"/>
      <c r="G578" s="188"/>
      <c r="H578" s="188"/>
      <c r="I578" s="188"/>
      <c r="J578" s="178"/>
      <c r="K578" s="185"/>
      <c r="L578" s="86" t="s">
        <v>130</v>
      </c>
      <c r="M578" s="9" t="s">
        <v>118</v>
      </c>
      <c r="N578" s="193"/>
      <c r="O578" s="175"/>
      <c r="P578" s="175"/>
      <c r="Q578" s="36">
        <v>7</v>
      </c>
      <c r="R578" s="9"/>
      <c r="S578" s="41"/>
      <c r="T578" s="41"/>
      <c r="U578" s="178"/>
      <c r="V578" s="185"/>
      <c r="W578" s="86" t="s">
        <v>18</v>
      </c>
      <c r="X578" s="9" t="s">
        <v>118</v>
      </c>
      <c r="Y578" s="183"/>
      <c r="Z578" s="76"/>
    </row>
    <row r="579" spans="1:26" ht="14.25" customHeight="1" x14ac:dyDescent="0.25">
      <c r="A579" s="196"/>
      <c r="B579" s="188"/>
      <c r="C579" s="188"/>
      <c r="D579" s="188"/>
      <c r="E579" s="188"/>
      <c r="F579" s="199"/>
      <c r="G579" s="188"/>
      <c r="H579" s="188"/>
      <c r="I579" s="188"/>
      <c r="J579" s="178"/>
      <c r="K579" s="185"/>
      <c r="L579" s="86" t="s">
        <v>131</v>
      </c>
      <c r="M579" s="9" t="s">
        <v>118</v>
      </c>
      <c r="N579" s="193"/>
      <c r="O579" s="175"/>
      <c r="P579" s="175"/>
      <c r="Q579" s="36">
        <v>8</v>
      </c>
      <c r="R579" s="9"/>
      <c r="S579" s="41"/>
      <c r="T579" s="41"/>
      <c r="U579" s="178"/>
      <c r="V579" s="185"/>
      <c r="W579" s="86" t="s">
        <v>19</v>
      </c>
      <c r="X579" s="9" t="s">
        <v>118</v>
      </c>
      <c r="Y579" s="183"/>
      <c r="Z579" s="76"/>
    </row>
    <row r="580" spans="1:26" ht="15" customHeight="1" thickBot="1" x14ac:dyDescent="0.3">
      <c r="A580" s="197"/>
      <c r="B580" s="189"/>
      <c r="C580" s="189"/>
      <c r="D580" s="189"/>
      <c r="E580" s="189"/>
      <c r="F580" s="200"/>
      <c r="G580" s="189"/>
      <c r="H580" s="189"/>
      <c r="I580" s="189"/>
      <c r="J580" s="179"/>
      <c r="K580" s="186"/>
      <c r="L580" s="88" t="s">
        <v>132</v>
      </c>
      <c r="M580" s="10" t="s">
        <v>118</v>
      </c>
      <c r="N580" s="194"/>
      <c r="O580" s="176"/>
      <c r="P580" s="176"/>
      <c r="Q580" s="89">
        <v>9</v>
      </c>
      <c r="R580" s="10"/>
      <c r="S580" s="42"/>
      <c r="T580" s="42"/>
      <c r="U580" s="179"/>
      <c r="V580" s="186"/>
      <c r="W580" s="88" t="s">
        <v>20</v>
      </c>
      <c r="X580" s="10" t="s">
        <v>118</v>
      </c>
      <c r="Y580" s="184"/>
      <c r="Z580" s="76"/>
    </row>
    <row r="581" spans="1:26" ht="14.25" customHeight="1" x14ac:dyDescent="0.25">
      <c r="A581" s="195">
        <f>A572+1</f>
        <v>57</v>
      </c>
      <c r="B581" s="187"/>
      <c r="C581" s="187"/>
      <c r="D581" s="187"/>
      <c r="E581" s="187"/>
      <c r="F581" s="198"/>
      <c r="G581" s="187"/>
      <c r="H581" s="187"/>
      <c r="I581" s="187"/>
      <c r="J581" s="177" t="s">
        <v>115</v>
      </c>
      <c r="K581" s="190" t="s">
        <v>116</v>
      </c>
      <c r="L581" s="191"/>
      <c r="M581" s="7" t="s">
        <v>117</v>
      </c>
      <c r="N581" s="192" t="s">
        <v>118</v>
      </c>
      <c r="O581" s="174"/>
      <c r="P581" s="174"/>
      <c r="Q581" s="35">
        <v>1</v>
      </c>
      <c r="R581" s="8"/>
      <c r="S581" s="40"/>
      <c r="T581" s="40"/>
      <c r="U581" s="177" t="s">
        <v>10</v>
      </c>
      <c r="V581" s="180" t="s">
        <v>8</v>
      </c>
      <c r="W581" s="181"/>
      <c r="X581" s="7" t="s">
        <v>117</v>
      </c>
      <c r="Y581" s="182" t="str">
        <f>IF(U581="Threat",IFERROR(VLOOKUP(X581&amp;MAX(VLOOKUP(X582,#REF!,3,FALSE),VLOOKUP(X583,#REF!,2,FALSE),VLOOKUP(X584,#REF!,2,FALSE),VLOOKUP(X585,#REF!,2,FALSE),VLOOKUP(X586,#REF!,2,FALSE),VLOOKUP(X587,#REF!,2,FALSE),VLOOKUP(X588,#REF!,2,FALSE),VLOOKUP(X589,#REF!,2,FALSE)),$A$1:$B$1,2,FALSE),"لا شيء"),IF(U581="Opportunity",IFERROR(VLOOKUP(X581&amp;MAX(VLOOKUP(X582,#REF!,5,FALSE),VLOOKUP(X583,#REF!,4,FALSE),VLOOKUP(X584,#REF!,2,FALSE),VLOOKUP(X585,#REF!,2,FALSE),VLOOKUP(X586,#REF!,2,FALSE),VLOOKUP(X587,#REF!,2,FALSE),VLOOKUP(X588,#REF!,2,FALSE),VLOOKUP(X589,#REF!,2,FALSE)),$A$1:$C$1,3,FALSE),"لا شيء"),"لا شيء"))</f>
        <v>لا شيء</v>
      </c>
      <c r="Z581" s="76"/>
    </row>
    <row r="582" spans="1:26" ht="14.25" customHeight="1" x14ac:dyDescent="0.25">
      <c r="A582" s="196"/>
      <c r="B582" s="188"/>
      <c r="C582" s="188"/>
      <c r="D582" s="188"/>
      <c r="E582" s="188"/>
      <c r="F582" s="199"/>
      <c r="G582" s="188"/>
      <c r="H582" s="188"/>
      <c r="I582" s="188"/>
      <c r="J582" s="178"/>
      <c r="K582" s="185" t="s">
        <v>124</v>
      </c>
      <c r="L582" s="86" t="s">
        <v>125</v>
      </c>
      <c r="M582" s="9" t="s">
        <v>118</v>
      </c>
      <c r="N582" s="193"/>
      <c r="O582" s="175"/>
      <c r="P582" s="175"/>
      <c r="Q582" s="36">
        <v>2</v>
      </c>
      <c r="R582" s="9"/>
      <c r="S582" s="41"/>
      <c r="T582" s="41"/>
      <c r="U582" s="178"/>
      <c r="V582" s="185" t="s">
        <v>11</v>
      </c>
      <c r="W582" s="86" t="s">
        <v>12</v>
      </c>
      <c r="X582" s="9" t="s">
        <v>118</v>
      </c>
      <c r="Y582" s="183"/>
      <c r="Z582" s="76"/>
    </row>
    <row r="583" spans="1:26" ht="14.25" customHeight="1" x14ac:dyDescent="0.25">
      <c r="A583" s="196"/>
      <c r="B583" s="188"/>
      <c r="C583" s="188"/>
      <c r="D583" s="188"/>
      <c r="E583" s="188"/>
      <c r="F583" s="199"/>
      <c r="G583" s="188"/>
      <c r="H583" s="188"/>
      <c r="I583" s="188"/>
      <c r="J583" s="178"/>
      <c r="K583" s="185"/>
      <c r="L583" s="86" t="s">
        <v>126</v>
      </c>
      <c r="M583" s="9" t="s">
        <v>118</v>
      </c>
      <c r="N583" s="193"/>
      <c r="O583" s="175"/>
      <c r="P583" s="175"/>
      <c r="Q583" s="36">
        <v>3</v>
      </c>
      <c r="R583" s="9"/>
      <c r="S583" s="41"/>
      <c r="T583" s="41"/>
      <c r="U583" s="178"/>
      <c r="V583" s="185"/>
      <c r="W583" s="86" t="s">
        <v>126</v>
      </c>
      <c r="X583" s="9" t="s">
        <v>118</v>
      </c>
      <c r="Y583" s="183"/>
      <c r="Z583" s="76"/>
    </row>
    <row r="584" spans="1:26" ht="14.25" customHeight="1" x14ac:dyDescent="0.25">
      <c r="A584" s="196"/>
      <c r="B584" s="188"/>
      <c r="C584" s="188"/>
      <c r="D584" s="188"/>
      <c r="E584" s="188"/>
      <c r="F584" s="199"/>
      <c r="G584" s="188"/>
      <c r="H584" s="188"/>
      <c r="I584" s="188"/>
      <c r="J584" s="178"/>
      <c r="K584" s="185"/>
      <c r="L584" s="86" t="s">
        <v>170</v>
      </c>
      <c r="M584" s="9" t="s">
        <v>118</v>
      </c>
      <c r="N584" s="193"/>
      <c r="O584" s="175"/>
      <c r="P584" s="175"/>
      <c r="Q584" s="36">
        <v>4</v>
      </c>
      <c r="R584" s="9"/>
      <c r="S584" s="41"/>
      <c r="T584" s="41"/>
      <c r="U584" s="178"/>
      <c r="V584" s="185"/>
      <c r="W584" s="86" t="s">
        <v>170</v>
      </c>
      <c r="X584" s="9" t="s">
        <v>118</v>
      </c>
      <c r="Y584" s="183"/>
      <c r="Z584" s="76"/>
    </row>
    <row r="585" spans="1:26" ht="14.25" customHeight="1" x14ac:dyDescent="0.25">
      <c r="A585" s="196"/>
      <c r="B585" s="188"/>
      <c r="C585" s="188"/>
      <c r="D585" s="188"/>
      <c r="E585" s="188"/>
      <c r="F585" s="199"/>
      <c r="G585" s="188"/>
      <c r="H585" s="188"/>
      <c r="I585" s="188"/>
      <c r="J585" s="178"/>
      <c r="K585" s="185"/>
      <c r="L585" s="86" t="s">
        <v>128</v>
      </c>
      <c r="M585" s="9" t="s">
        <v>118</v>
      </c>
      <c r="N585" s="193"/>
      <c r="O585" s="175"/>
      <c r="P585" s="175"/>
      <c r="Q585" s="36">
        <v>5</v>
      </c>
      <c r="R585" s="9"/>
      <c r="S585" s="41"/>
      <c r="T585" s="41"/>
      <c r="U585" s="178"/>
      <c r="V585" s="185"/>
      <c r="W585" s="86" t="s">
        <v>16</v>
      </c>
      <c r="X585" s="9" t="s">
        <v>118</v>
      </c>
      <c r="Y585" s="183"/>
      <c r="Z585" s="76"/>
    </row>
    <row r="586" spans="1:26" ht="14.25" customHeight="1" x14ac:dyDescent="0.25">
      <c r="A586" s="196"/>
      <c r="B586" s="188"/>
      <c r="C586" s="188"/>
      <c r="D586" s="188"/>
      <c r="E586" s="188"/>
      <c r="F586" s="199"/>
      <c r="G586" s="188"/>
      <c r="H586" s="188"/>
      <c r="I586" s="188"/>
      <c r="J586" s="178"/>
      <c r="K586" s="185"/>
      <c r="L586" s="86" t="s">
        <v>129</v>
      </c>
      <c r="M586" s="9" t="s">
        <v>118</v>
      </c>
      <c r="N586" s="193"/>
      <c r="O586" s="175"/>
      <c r="P586" s="175"/>
      <c r="Q586" s="36">
        <v>6</v>
      </c>
      <c r="R586" s="9"/>
      <c r="S586" s="41"/>
      <c r="T586" s="41"/>
      <c r="U586" s="178"/>
      <c r="V586" s="185"/>
      <c r="W586" s="86" t="s">
        <v>17</v>
      </c>
      <c r="X586" s="9" t="s">
        <v>118</v>
      </c>
      <c r="Y586" s="183"/>
      <c r="Z586" s="76"/>
    </row>
    <row r="587" spans="1:26" ht="14.25" customHeight="1" x14ac:dyDescent="0.25">
      <c r="A587" s="196"/>
      <c r="B587" s="188"/>
      <c r="C587" s="188"/>
      <c r="D587" s="188"/>
      <c r="E587" s="188"/>
      <c r="F587" s="199"/>
      <c r="G587" s="188"/>
      <c r="H587" s="188"/>
      <c r="I587" s="188"/>
      <c r="J587" s="178"/>
      <c r="K587" s="185"/>
      <c r="L587" s="86" t="s">
        <v>130</v>
      </c>
      <c r="M587" s="9" t="s">
        <v>118</v>
      </c>
      <c r="N587" s="193"/>
      <c r="O587" s="175"/>
      <c r="P587" s="175"/>
      <c r="Q587" s="36">
        <v>7</v>
      </c>
      <c r="R587" s="9"/>
      <c r="S587" s="41"/>
      <c r="T587" s="41"/>
      <c r="U587" s="178"/>
      <c r="V587" s="185"/>
      <c r="W587" s="86" t="s">
        <v>18</v>
      </c>
      <c r="X587" s="9" t="s">
        <v>118</v>
      </c>
      <c r="Y587" s="183"/>
      <c r="Z587" s="76"/>
    </row>
    <row r="588" spans="1:26" ht="14.25" customHeight="1" x14ac:dyDescent="0.25">
      <c r="A588" s="196"/>
      <c r="B588" s="188"/>
      <c r="C588" s="188"/>
      <c r="D588" s="188"/>
      <c r="E588" s="188"/>
      <c r="F588" s="199"/>
      <c r="G588" s="188"/>
      <c r="H588" s="188"/>
      <c r="I588" s="188"/>
      <c r="J588" s="178"/>
      <c r="K588" s="185"/>
      <c r="L588" s="86" t="s">
        <v>131</v>
      </c>
      <c r="M588" s="9" t="s">
        <v>118</v>
      </c>
      <c r="N588" s="193"/>
      <c r="O588" s="175"/>
      <c r="P588" s="175"/>
      <c r="Q588" s="36">
        <v>8</v>
      </c>
      <c r="R588" s="9"/>
      <c r="S588" s="41"/>
      <c r="T588" s="41"/>
      <c r="U588" s="178"/>
      <c r="V588" s="185"/>
      <c r="W588" s="86" t="s">
        <v>19</v>
      </c>
      <c r="X588" s="9" t="s">
        <v>118</v>
      </c>
      <c r="Y588" s="183"/>
      <c r="Z588" s="76"/>
    </row>
    <row r="589" spans="1:26" ht="15" customHeight="1" thickBot="1" x14ac:dyDescent="0.3">
      <c r="A589" s="197"/>
      <c r="B589" s="189"/>
      <c r="C589" s="189"/>
      <c r="D589" s="189"/>
      <c r="E589" s="189"/>
      <c r="F589" s="200"/>
      <c r="G589" s="189"/>
      <c r="H589" s="189"/>
      <c r="I589" s="189"/>
      <c r="J589" s="179"/>
      <c r="K589" s="186"/>
      <c r="L589" s="88" t="s">
        <v>132</v>
      </c>
      <c r="M589" s="10" t="s">
        <v>118</v>
      </c>
      <c r="N589" s="194"/>
      <c r="O589" s="176"/>
      <c r="P589" s="176"/>
      <c r="Q589" s="89">
        <v>9</v>
      </c>
      <c r="R589" s="10"/>
      <c r="S589" s="42"/>
      <c r="T589" s="42"/>
      <c r="U589" s="179"/>
      <c r="V589" s="186"/>
      <c r="W589" s="88" t="s">
        <v>20</v>
      </c>
      <c r="X589" s="10" t="s">
        <v>118</v>
      </c>
      <c r="Y589" s="184"/>
      <c r="Z589" s="76"/>
    </row>
    <row r="590" spans="1:26" ht="14.25" customHeight="1" x14ac:dyDescent="0.25">
      <c r="A590" s="195">
        <f>A581+1</f>
        <v>58</v>
      </c>
      <c r="B590" s="187"/>
      <c r="C590" s="187"/>
      <c r="D590" s="187"/>
      <c r="E590" s="187"/>
      <c r="F590" s="198"/>
      <c r="G590" s="187"/>
      <c r="H590" s="187"/>
      <c r="I590" s="187"/>
      <c r="J590" s="177" t="s">
        <v>115</v>
      </c>
      <c r="K590" s="190" t="s">
        <v>116</v>
      </c>
      <c r="L590" s="191"/>
      <c r="M590" s="7" t="s">
        <v>117</v>
      </c>
      <c r="N590" s="192" t="s">
        <v>118</v>
      </c>
      <c r="O590" s="174"/>
      <c r="P590" s="174"/>
      <c r="Q590" s="35">
        <v>1</v>
      </c>
      <c r="R590" s="8"/>
      <c r="S590" s="40"/>
      <c r="T590" s="40"/>
      <c r="U590" s="177" t="s">
        <v>10</v>
      </c>
      <c r="V590" s="180" t="s">
        <v>8</v>
      </c>
      <c r="W590" s="181"/>
      <c r="X590" s="7" t="s">
        <v>117</v>
      </c>
      <c r="Y590" s="182" t="str">
        <f>IF(U590="Threat",IFERROR(VLOOKUP(X590&amp;MAX(VLOOKUP(X591,#REF!,3,FALSE),VLOOKUP(X592,#REF!,2,FALSE),VLOOKUP(X593,#REF!,2,FALSE),VLOOKUP(X594,#REF!,2,FALSE),VLOOKUP(X595,#REF!,2,FALSE),VLOOKUP(X596,#REF!,2,FALSE),VLOOKUP(X597,#REF!,2,FALSE),VLOOKUP(X598,#REF!,2,FALSE)),$A$1:$B$1,2,FALSE),"لا شيء"),IF(U590="Opportunity",IFERROR(VLOOKUP(X590&amp;MAX(VLOOKUP(X591,#REF!,5,FALSE),VLOOKUP(X592,#REF!,4,FALSE),VLOOKUP(X593,#REF!,2,FALSE),VLOOKUP(X594,#REF!,2,FALSE),VLOOKUP(X595,#REF!,2,FALSE),VLOOKUP(X596,#REF!,2,FALSE),VLOOKUP(X597,#REF!,2,FALSE),VLOOKUP(X598,#REF!,2,FALSE)),$A$1:$C$1,3,FALSE),"لا شيء"),"لا شيء"))</f>
        <v>لا شيء</v>
      </c>
      <c r="Z590" s="76"/>
    </row>
    <row r="591" spans="1:26" ht="14.25" customHeight="1" x14ac:dyDescent="0.25">
      <c r="A591" s="196"/>
      <c r="B591" s="188"/>
      <c r="C591" s="188"/>
      <c r="D591" s="188"/>
      <c r="E591" s="188"/>
      <c r="F591" s="199"/>
      <c r="G591" s="188"/>
      <c r="H591" s="188"/>
      <c r="I591" s="188"/>
      <c r="J591" s="178"/>
      <c r="K591" s="185" t="s">
        <v>124</v>
      </c>
      <c r="L591" s="86" t="s">
        <v>125</v>
      </c>
      <c r="M591" s="9" t="s">
        <v>118</v>
      </c>
      <c r="N591" s="193"/>
      <c r="O591" s="175"/>
      <c r="P591" s="175"/>
      <c r="Q591" s="36">
        <v>2</v>
      </c>
      <c r="R591" s="9"/>
      <c r="S591" s="41"/>
      <c r="T591" s="41"/>
      <c r="U591" s="178"/>
      <c r="V591" s="185" t="s">
        <v>11</v>
      </c>
      <c r="W591" s="86" t="s">
        <v>12</v>
      </c>
      <c r="X591" s="9" t="s">
        <v>118</v>
      </c>
      <c r="Y591" s="183"/>
      <c r="Z591" s="76"/>
    </row>
    <row r="592" spans="1:26" ht="14.25" customHeight="1" x14ac:dyDescent="0.25">
      <c r="A592" s="196"/>
      <c r="B592" s="188"/>
      <c r="C592" s="188"/>
      <c r="D592" s="188"/>
      <c r="E592" s="188"/>
      <c r="F592" s="199"/>
      <c r="G592" s="188"/>
      <c r="H592" s="188"/>
      <c r="I592" s="188"/>
      <c r="J592" s="178"/>
      <c r="K592" s="185"/>
      <c r="L592" s="86" t="s">
        <v>126</v>
      </c>
      <c r="M592" s="9" t="s">
        <v>118</v>
      </c>
      <c r="N592" s="193"/>
      <c r="O592" s="175"/>
      <c r="P592" s="175"/>
      <c r="Q592" s="36">
        <v>3</v>
      </c>
      <c r="R592" s="9"/>
      <c r="S592" s="41"/>
      <c r="T592" s="41"/>
      <c r="U592" s="178"/>
      <c r="V592" s="185"/>
      <c r="W592" s="86" t="s">
        <v>126</v>
      </c>
      <c r="X592" s="9" t="s">
        <v>118</v>
      </c>
      <c r="Y592" s="183"/>
      <c r="Z592" s="76"/>
    </row>
    <row r="593" spans="1:26" ht="14.25" customHeight="1" x14ac:dyDescent="0.25">
      <c r="A593" s="196"/>
      <c r="B593" s="188"/>
      <c r="C593" s="188"/>
      <c r="D593" s="188"/>
      <c r="E593" s="188"/>
      <c r="F593" s="199"/>
      <c r="G593" s="188"/>
      <c r="H593" s="188"/>
      <c r="I593" s="188"/>
      <c r="J593" s="178"/>
      <c r="K593" s="185"/>
      <c r="L593" s="86" t="s">
        <v>170</v>
      </c>
      <c r="M593" s="9" t="s">
        <v>118</v>
      </c>
      <c r="N593" s="193"/>
      <c r="O593" s="175"/>
      <c r="P593" s="175"/>
      <c r="Q593" s="36">
        <v>4</v>
      </c>
      <c r="R593" s="9"/>
      <c r="S593" s="41"/>
      <c r="T593" s="41"/>
      <c r="U593" s="178"/>
      <c r="V593" s="185"/>
      <c r="W593" s="86" t="s">
        <v>170</v>
      </c>
      <c r="X593" s="9" t="s">
        <v>118</v>
      </c>
      <c r="Y593" s="183"/>
      <c r="Z593" s="76"/>
    </row>
    <row r="594" spans="1:26" ht="14.25" customHeight="1" x14ac:dyDescent="0.25">
      <c r="A594" s="196"/>
      <c r="B594" s="188"/>
      <c r="C594" s="188"/>
      <c r="D594" s="188"/>
      <c r="E594" s="188"/>
      <c r="F594" s="199"/>
      <c r="G594" s="188"/>
      <c r="H594" s="188"/>
      <c r="I594" s="188"/>
      <c r="J594" s="178"/>
      <c r="K594" s="185"/>
      <c r="L594" s="86" t="s">
        <v>128</v>
      </c>
      <c r="M594" s="9" t="s">
        <v>118</v>
      </c>
      <c r="N594" s="193"/>
      <c r="O594" s="175"/>
      <c r="P594" s="175"/>
      <c r="Q594" s="36">
        <v>5</v>
      </c>
      <c r="R594" s="9"/>
      <c r="S594" s="41"/>
      <c r="T594" s="41"/>
      <c r="U594" s="178"/>
      <c r="V594" s="185"/>
      <c r="W594" s="86" t="s">
        <v>16</v>
      </c>
      <c r="X594" s="9" t="s">
        <v>118</v>
      </c>
      <c r="Y594" s="183"/>
      <c r="Z594" s="76"/>
    </row>
    <row r="595" spans="1:26" ht="14.25" customHeight="1" x14ac:dyDescent="0.25">
      <c r="A595" s="196"/>
      <c r="B595" s="188"/>
      <c r="C595" s="188"/>
      <c r="D595" s="188"/>
      <c r="E595" s="188"/>
      <c r="F595" s="199"/>
      <c r="G595" s="188"/>
      <c r="H595" s="188"/>
      <c r="I595" s="188"/>
      <c r="J595" s="178"/>
      <c r="K595" s="185"/>
      <c r="L595" s="86" t="s">
        <v>129</v>
      </c>
      <c r="M595" s="9" t="s">
        <v>118</v>
      </c>
      <c r="N595" s="193"/>
      <c r="O595" s="175"/>
      <c r="P595" s="175"/>
      <c r="Q595" s="36">
        <v>6</v>
      </c>
      <c r="R595" s="9"/>
      <c r="S595" s="41"/>
      <c r="T595" s="41"/>
      <c r="U595" s="178"/>
      <c r="V595" s="185"/>
      <c r="W595" s="86" t="s">
        <v>17</v>
      </c>
      <c r="X595" s="9" t="s">
        <v>118</v>
      </c>
      <c r="Y595" s="183"/>
      <c r="Z595" s="76"/>
    </row>
    <row r="596" spans="1:26" ht="14.25" customHeight="1" x14ac:dyDescent="0.25">
      <c r="A596" s="196"/>
      <c r="B596" s="188"/>
      <c r="C596" s="188"/>
      <c r="D596" s="188"/>
      <c r="E596" s="188"/>
      <c r="F596" s="199"/>
      <c r="G596" s="188"/>
      <c r="H596" s="188"/>
      <c r="I596" s="188"/>
      <c r="J596" s="178"/>
      <c r="K596" s="185"/>
      <c r="L596" s="86" t="s">
        <v>130</v>
      </c>
      <c r="M596" s="9" t="s">
        <v>118</v>
      </c>
      <c r="N596" s="193"/>
      <c r="O596" s="175"/>
      <c r="P596" s="175"/>
      <c r="Q596" s="36">
        <v>7</v>
      </c>
      <c r="R596" s="9"/>
      <c r="S596" s="41"/>
      <c r="T596" s="41"/>
      <c r="U596" s="178"/>
      <c r="V596" s="185"/>
      <c r="W596" s="86" t="s">
        <v>18</v>
      </c>
      <c r="X596" s="9" t="s">
        <v>118</v>
      </c>
      <c r="Y596" s="183"/>
      <c r="Z596" s="76"/>
    </row>
    <row r="597" spans="1:26" ht="14.25" customHeight="1" x14ac:dyDescent="0.25">
      <c r="A597" s="196"/>
      <c r="B597" s="188"/>
      <c r="C597" s="188"/>
      <c r="D597" s="188"/>
      <c r="E597" s="188"/>
      <c r="F597" s="199"/>
      <c r="G597" s="188"/>
      <c r="H597" s="188"/>
      <c r="I597" s="188"/>
      <c r="J597" s="178"/>
      <c r="K597" s="185"/>
      <c r="L597" s="86" t="s">
        <v>131</v>
      </c>
      <c r="M597" s="9" t="s">
        <v>118</v>
      </c>
      <c r="N597" s="193"/>
      <c r="O597" s="175"/>
      <c r="P597" s="175"/>
      <c r="Q597" s="36">
        <v>8</v>
      </c>
      <c r="R597" s="9"/>
      <c r="S597" s="41"/>
      <c r="T597" s="41"/>
      <c r="U597" s="178"/>
      <c r="V597" s="185"/>
      <c r="W597" s="86" t="s">
        <v>19</v>
      </c>
      <c r="X597" s="9" t="s">
        <v>118</v>
      </c>
      <c r="Y597" s="183"/>
      <c r="Z597" s="76"/>
    </row>
    <row r="598" spans="1:26" ht="15" customHeight="1" thickBot="1" x14ac:dyDescent="0.3">
      <c r="A598" s="197"/>
      <c r="B598" s="189"/>
      <c r="C598" s="189"/>
      <c r="D598" s="189"/>
      <c r="E598" s="189"/>
      <c r="F598" s="200"/>
      <c r="G598" s="189"/>
      <c r="H598" s="189"/>
      <c r="I598" s="189"/>
      <c r="J598" s="179"/>
      <c r="K598" s="186"/>
      <c r="L598" s="88" t="s">
        <v>132</v>
      </c>
      <c r="M598" s="10" t="s">
        <v>118</v>
      </c>
      <c r="N598" s="194"/>
      <c r="O598" s="176"/>
      <c r="P598" s="176"/>
      <c r="Q598" s="89">
        <v>9</v>
      </c>
      <c r="R598" s="10"/>
      <c r="S598" s="42"/>
      <c r="T598" s="42"/>
      <c r="U598" s="179"/>
      <c r="V598" s="186"/>
      <c r="W598" s="88" t="s">
        <v>20</v>
      </c>
      <c r="X598" s="10" t="s">
        <v>118</v>
      </c>
      <c r="Y598" s="184"/>
      <c r="Z598" s="76"/>
    </row>
    <row r="599" spans="1:26" ht="14.25" customHeight="1" x14ac:dyDescent="0.25">
      <c r="A599" s="195">
        <f>A590+1</f>
        <v>59</v>
      </c>
      <c r="B599" s="187"/>
      <c r="C599" s="187"/>
      <c r="D599" s="187"/>
      <c r="E599" s="187"/>
      <c r="F599" s="198"/>
      <c r="G599" s="187"/>
      <c r="H599" s="187"/>
      <c r="I599" s="187"/>
      <c r="J599" s="177" t="s">
        <v>115</v>
      </c>
      <c r="K599" s="190" t="s">
        <v>116</v>
      </c>
      <c r="L599" s="191"/>
      <c r="M599" s="7" t="s">
        <v>117</v>
      </c>
      <c r="N599" s="192" t="s">
        <v>118</v>
      </c>
      <c r="O599" s="174"/>
      <c r="P599" s="174"/>
      <c r="Q599" s="35">
        <v>1</v>
      </c>
      <c r="R599" s="8"/>
      <c r="S599" s="40"/>
      <c r="T599" s="40"/>
      <c r="U599" s="177" t="s">
        <v>10</v>
      </c>
      <c r="V599" s="180" t="s">
        <v>8</v>
      </c>
      <c r="W599" s="181"/>
      <c r="X599" s="7" t="s">
        <v>117</v>
      </c>
      <c r="Y599" s="182" t="str">
        <f>IF(U599="Threat",IFERROR(VLOOKUP(X599&amp;MAX(VLOOKUP(X600,#REF!,3,FALSE),VLOOKUP(X601,#REF!,2,FALSE),VLOOKUP(X602,#REF!,2,FALSE),VLOOKUP(X603,#REF!,2,FALSE),VLOOKUP(X604,#REF!,2,FALSE),VLOOKUP(X605,#REF!,2,FALSE),VLOOKUP(X606,#REF!,2,FALSE),VLOOKUP(X607,#REF!,2,FALSE)),$A$1:$B$1,2,FALSE),"لا شيء"),IF(U599="Opportunity",IFERROR(VLOOKUP(X599&amp;MAX(VLOOKUP(X600,#REF!,5,FALSE),VLOOKUP(X601,#REF!,4,FALSE),VLOOKUP(X602,#REF!,2,FALSE),VLOOKUP(X603,#REF!,2,FALSE),VLOOKUP(X604,#REF!,2,FALSE),VLOOKUP(X605,#REF!,2,FALSE),VLOOKUP(X606,#REF!,2,FALSE),VLOOKUP(X607,#REF!,2,FALSE)),$A$1:$C$1,3,FALSE),"لا شيء"),"لا شيء"))</f>
        <v>لا شيء</v>
      </c>
      <c r="Z599" s="76"/>
    </row>
    <row r="600" spans="1:26" ht="14.25" customHeight="1" x14ac:dyDescent="0.25">
      <c r="A600" s="196"/>
      <c r="B600" s="188"/>
      <c r="C600" s="188"/>
      <c r="D600" s="188"/>
      <c r="E600" s="188"/>
      <c r="F600" s="199"/>
      <c r="G600" s="188"/>
      <c r="H600" s="188"/>
      <c r="I600" s="188"/>
      <c r="J600" s="178"/>
      <c r="K600" s="185" t="s">
        <v>124</v>
      </c>
      <c r="L600" s="86" t="s">
        <v>125</v>
      </c>
      <c r="M600" s="9" t="s">
        <v>118</v>
      </c>
      <c r="N600" s="193"/>
      <c r="O600" s="175"/>
      <c r="P600" s="175"/>
      <c r="Q600" s="36">
        <v>2</v>
      </c>
      <c r="R600" s="9"/>
      <c r="S600" s="41"/>
      <c r="T600" s="41"/>
      <c r="U600" s="178"/>
      <c r="V600" s="185" t="s">
        <v>11</v>
      </c>
      <c r="W600" s="86" t="s">
        <v>12</v>
      </c>
      <c r="X600" s="9" t="s">
        <v>118</v>
      </c>
      <c r="Y600" s="183"/>
      <c r="Z600" s="76"/>
    </row>
    <row r="601" spans="1:26" ht="14.25" customHeight="1" x14ac:dyDescent="0.25">
      <c r="A601" s="196"/>
      <c r="B601" s="188"/>
      <c r="C601" s="188"/>
      <c r="D601" s="188"/>
      <c r="E601" s="188"/>
      <c r="F601" s="199"/>
      <c r="G601" s="188"/>
      <c r="H601" s="188"/>
      <c r="I601" s="188"/>
      <c r="J601" s="178"/>
      <c r="K601" s="185"/>
      <c r="L601" s="86" t="s">
        <v>126</v>
      </c>
      <c r="M601" s="9" t="s">
        <v>118</v>
      </c>
      <c r="N601" s="193"/>
      <c r="O601" s="175"/>
      <c r="P601" s="175"/>
      <c r="Q601" s="36">
        <v>3</v>
      </c>
      <c r="R601" s="9"/>
      <c r="S601" s="41"/>
      <c r="T601" s="41"/>
      <c r="U601" s="178"/>
      <c r="V601" s="185"/>
      <c r="W601" s="86" t="s">
        <v>126</v>
      </c>
      <c r="X601" s="9" t="s">
        <v>118</v>
      </c>
      <c r="Y601" s="183"/>
      <c r="Z601" s="76"/>
    </row>
    <row r="602" spans="1:26" ht="14.25" customHeight="1" x14ac:dyDescent="0.25">
      <c r="A602" s="196"/>
      <c r="B602" s="188"/>
      <c r="C602" s="188"/>
      <c r="D602" s="188"/>
      <c r="E602" s="188"/>
      <c r="F602" s="199"/>
      <c r="G602" s="188"/>
      <c r="H602" s="188"/>
      <c r="I602" s="188"/>
      <c r="J602" s="178"/>
      <c r="K602" s="185"/>
      <c r="L602" s="86" t="s">
        <v>170</v>
      </c>
      <c r="M602" s="9" t="s">
        <v>118</v>
      </c>
      <c r="N602" s="193"/>
      <c r="O602" s="175"/>
      <c r="P602" s="175"/>
      <c r="Q602" s="36">
        <v>4</v>
      </c>
      <c r="R602" s="9"/>
      <c r="S602" s="41"/>
      <c r="T602" s="41"/>
      <c r="U602" s="178"/>
      <c r="V602" s="185"/>
      <c r="W602" s="86" t="s">
        <v>170</v>
      </c>
      <c r="X602" s="9" t="s">
        <v>118</v>
      </c>
      <c r="Y602" s="183"/>
      <c r="Z602" s="76"/>
    </row>
    <row r="603" spans="1:26" ht="14.25" customHeight="1" x14ac:dyDescent="0.25">
      <c r="A603" s="196"/>
      <c r="B603" s="188"/>
      <c r="C603" s="188"/>
      <c r="D603" s="188"/>
      <c r="E603" s="188"/>
      <c r="F603" s="199"/>
      <c r="G603" s="188"/>
      <c r="H603" s="188"/>
      <c r="I603" s="188"/>
      <c r="J603" s="178"/>
      <c r="K603" s="185"/>
      <c r="L603" s="86" t="s">
        <v>128</v>
      </c>
      <c r="M603" s="9" t="s">
        <v>118</v>
      </c>
      <c r="N603" s="193"/>
      <c r="O603" s="175"/>
      <c r="P603" s="175"/>
      <c r="Q603" s="36">
        <v>5</v>
      </c>
      <c r="R603" s="9"/>
      <c r="S603" s="41"/>
      <c r="T603" s="41"/>
      <c r="U603" s="178"/>
      <c r="V603" s="185"/>
      <c r="W603" s="86" t="s">
        <v>16</v>
      </c>
      <c r="X603" s="9" t="s">
        <v>118</v>
      </c>
      <c r="Y603" s="183"/>
      <c r="Z603" s="76"/>
    </row>
    <row r="604" spans="1:26" ht="14.25" customHeight="1" x14ac:dyDescent="0.25">
      <c r="A604" s="196"/>
      <c r="B604" s="188"/>
      <c r="C604" s="188"/>
      <c r="D604" s="188"/>
      <c r="E604" s="188"/>
      <c r="F604" s="199"/>
      <c r="G604" s="188"/>
      <c r="H604" s="188"/>
      <c r="I604" s="188"/>
      <c r="J604" s="178"/>
      <c r="K604" s="185"/>
      <c r="L604" s="86" t="s">
        <v>129</v>
      </c>
      <c r="M604" s="9" t="s">
        <v>118</v>
      </c>
      <c r="N604" s="193"/>
      <c r="O604" s="175"/>
      <c r="P604" s="175"/>
      <c r="Q604" s="36">
        <v>6</v>
      </c>
      <c r="R604" s="9"/>
      <c r="S604" s="41"/>
      <c r="T604" s="41"/>
      <c r="U604" s="178"/>
      <c r="V604" s="185"/>
      <c r="W604" s="86" t="s">
        <v>17</v>
      </c>
      <c r="X604" s="9" t="s">
        <v>118</v>
      </c>
      <c r="Y604" s="183"/>
      <c r="Z604" s="76"/>
    </row>
    <row r="605" spans="1:26" ht="14.25" customHeight="1" x14ac:dyDescent="0.25">
      <c r="A605" s="196"/>
      <c r="B605" s="188"/>
      <c r="C605" s="188"/>
      <c r="D605" s="188"/>
      <c r="E605" s="188"/>
      <c r="F605" s="199"/>
      <c r="G605" s="188"/>
      <c r="H605" s="188"/>
      <c r="I605" s="188"/>
      <c r="J605" s="178"/>
      <c r="K605" s="185"/>
      <c r="L605" s="86" t="s">
        <v>130</v>
      </c>
      <c r="M605" s="9" t="s">
        <v>118</v>
      </c>
      <c r="N605" s="193"/>
      <c r="O605" s="175"/>
      <c r="P605" s="175"/>
      <c r="Q605" s="36">
        <v>7</v>
      </c>
      <c r="R605" s="9"/>
      <c r="S605" s="41"/>
      <c r="T605" s="41"/>
      <c r="U605" s="178"/>
      <c r="V605" s="185"/>
      <c r="W605" s="86" t="s">
        <v>18</v>
      </c>
      <c r="X605" s="9" t="s">
        <v>118</v>
      </c>
      <c r="Y605" s="183"/>
      <c r="Z605" s="76"/>
    </row>
    <row r="606" spans="1:26" ht="14.25" customHeight="1" x14ac:dyDescent="0.25">
      <c r="A606" s="196"/>
      <c r="B606" s="188"/>
      <c r="C606" s="188"/>
      <c r="D606" s="188"/>
      <c r="E606" s="188"/>
      <c r="F606" s="199"/>
      <c r="G606" s="188"/>
      <c r="H606" s="188"/>
      <c r="I606" s="188"/>
      <c r="J606" s="178"/>
      <c r="K606" s="185"/>
      <c r="L606" s="86" t="s">
        <v>131</v>
      </c>
      <c r="M606" s="9" t="s">
        <v>118</v>
      </c>
      <c r="N606" s="193"/>
      <c r="O606" s="175"/>
      <c r="P606" s="175"/>
      <c r="Q606" s="36">
        <v>8</v>
      </c>
      <c r="R606" s="9"/>
      <c r="S606" s="41"/>
      <c r="T606" s="41"/>
      <c r="U606" s="178"/>
      <c r="V606" s="185"/>
      <c r="W606" s="86" t="s">
        <v>19</v>
      </c>
      <c r="X606" s="9" t="s">
        <v>118</v>
      </c>
      <c r="Y606" s="183"/>
      <c r="Z606" s="76"/>
    </row>
    <row r="607" spans="1:26" ht="15" customHeight="1" thickBot="1" x14ac:dyDescent="0.3">
      <c r="A607" s="197"/>
      <c r="B607" s="189"/>
      <c r="C607" s="189"/>
      <c r="D607" s="189"/>
      <c r="E607" s="189"/>
      <c r="F607" s="200"/>
      <c r="G607" s="189"/>
      <c r="H607" s="189"/>
      <c r="I607" s="189"/>
      <c r="J607" s="179"/>
      <c r="K607" s="186"/>
      <c r="L607" s="88" t="s">
        <v>132</v>
      </c>
      <c r="M607" s="10" t="s">
        <v>118</v>
      </c>
      <c r="N607" s="194"/>
      <c r="O607" s="176"/>
      <c r="P607" s="176"/>
      <c r="Q607" s="89">
        <v>9</v>
      </c>
      <c r="R607" s="10"/>
      <c r="S607" s="42"/>
      <c r="T607" s="42"/>
      <c r="U607" s="179"/>
      <c r="V607" s="186"/>
      <c r="W607" s="88" t="s">
        <v>20</v>
      </c>
      <c r="X607" s="10" t="s">
        <v>118</v>
      </c>
      <c r="Y607" s="184"/>
      <c r="Z607" s="76"/>
    </row>
    <row r="608" spans="1:26" ht="14.25" customHeight="1" x14ac:dyDescent="0.25">
      <c r="A608" s="195">
        <f>A599+1</f>
        <v>60</v>
      </c>
      <c r="B608" s="187"/>
      <c r="C608" s="187"/>
      <c r="D608" s="187"/>
      <c r="E608" s="187"/>
      <c r="F608" s="198"/>
      <c r="G608" s="187"/>
      <c r="H608" s="187"/>
      <c r="I608" s="187"/>
      <c r="J608" s="177" t="s">
        <v>115</v>
      </c>
      <c r="K608" s="190" t="s">
        <v>116</v>
      </c>
      <c r="L608" s="191"/>
      <c r="M608" s="7" t="s">
        <v>117</v>
      </c>
      <c r="N608" s="192" t="s">
        <v>118</v>
      </c>
      <c r="O608" s="174"/>
      <c r="P608" s="174"/>
      <c r="Q608" s="35">
        <v>1</v>
      </c>
      <c r="R608" s="8"/>
      <c r="S608" s="40"/>
      <c r="T608" s="40"/>
      <c r="U608" s="177" t="s">
        <v>10</v>
      </c>
      <c r="V608" s="180" t="s">
        <v>8</v>
      </c>
      <c r="W608" s="181"/>
      <c r="X608" s="7" t="s">
        <v>117</v>
      </c>
      <c r="Y608" s="182" t="str">
        <f>IF(U608="Threat",IFERROR(VLOOKUP(X608&amp;MAX(VLOOKUP(X609,#REF!,3,FALSE),VLOOKUP(X610,#REF!,2,FALSE),VLOOKUP(X611,#REF!,2,FALSE),VLOOKUP(X612,#REF!,2,FALSE),VLOOKUP(X613,#REF!,2,FALSE),VLOOKUP(X614,#REF!,2,FALSE),VLOOKUP(X615,#REF!,2,FALSE),VLOOKUP(X616,#REF!,2,FALSE)),$A$1:$B$1,2,FALSE),"لا شيء"),IF(U608="Opportunity",IFERROR(VLOOKUP(X608&amp;MAX(VLOOKUP(X609,#REF!,5,FALSE),VLOOKUP(X610,#REF!,4,FALSE),VLOOKUP(X611,#REF!,2,FALSE),VLOOKUP(X612,#REF!,2,FALSE),VLOOKUP(X613,#REF!,2,FALSE),VLOOKUP(X614,#REF!,2,FALSE),VLOOKUP(X615,#REF!,2,FALSE),VLOOKUP(X616,#REF!,2,FALSE)),$A$1:$C$1,3,FALSE),"لا شيء"),"لا شيء"))</f>
        <v>لا شيء</v>
      </c>
      <c r="Z608" s="76"/>
    </row>
    <row r="609" spans="1:26" ht="14.25" customHeight="1" x14ac:dyDescent="0.25">
      <c r="A609" s="196"/>
      <c r="B609" s="188"/>
      <c r="C609" s="188"/>
      <c r="D609" s="188"/>
      <c r="E609" s="188"/>
      <c r="F609" s="199"/>
      <c r="G609" s="188"/>
      <c r="H609" s="188"/>
      <c r="I609" s="188"/>
      <c r="J609" s="178"/>
      <c r="K609" s="185" t="s">
        <v>124</v>
      </c>
      <c r="L609" s="86" t="s">
        <v>125</v>
      </c>
      <c r="M609" s="9" t="s">
        <v>118</v>
      </c>
      <c r="N609" s="193"/>
      <c r="O609" s="175"/>
      <c r="P609" s="175"/>
      <c r="Q609" s="36">
        <v>2</v>
      </c>
      <c r="R609" s="9"/>
      <c r="S609" s="41"/>
      <c r="T609" s="41"/>
      <c r="U609" s="178"/>
      <c r="V609" s="185" t="s">
        <v>11</v>
      </c>
      <c r="W609" s="86" t="s">
        <v>12</v>
      </c>
      <c r="X609" s="9" t="s">
        <v>118</v>
      </c>
      <c r="Y609" s="183"/>
      <c r="Z609" s="76"/>
    </row>
    <row r="610" spans="1:26" ht="14.25" customHeight="1" x14ac:dyDescent="0.25">
      <c r="A610" s="196"/>
      <c r="B610" s="188"/>
      <c r="C610" s="188"/>
      <c r="D610" s="188"/>
      <c r="E610" s="188"/>
      <c r="F610" s="199"/>
      <c r="G610" s="188"/>
      <c r="H610" s="188"/>
      <c r="I610" s="188"/>
      <c r="J610" s="178"/>
      <c r="K610" s="185"/>
      <c r="L610" s="86" t="s">
        <v>126</v>
      </c>
      <c r="M610" s="9" t="s">
        <v>118</v>
      </c>
      <c r="N610" s="193"/>
      <c r="O610" s="175"/>
      <c r="P610" s="175"/>
      <c r="Q610" s="36">
        <v>3</v>
      </c>
      <c r="R610" s="9"/>
      <c r="S610" s="41"/>
      <c r="T610" s="41"/>
      <c r="U610" s="178"/>
      <c r="V610" s="185"/>
      <c r="W610" s="86" t="s">
        <v>126</v>
      </c>
      <c r="X610" s="9" t="s">
        <v>118</v>
      </c>
      <c r="Y610" s="183"/>
      <c r="Z610" s="76"/>
    </row>
    <row r="611" spans="1:26" ht="14.25" customHeight="1" x14ac:dyDescent="0.25">
      <c r="A611" s="196"/>
      <c r="B611" s="188"/>
      <c r="C611" s="188"/>
      <c r="D611" s="188"/>
      <c r="E611" s="188"/>
      <c r="F611" s="199"/>
      <c r="G611" s="188"/>
      <c r="H611" s="188"/>
      <c r="I611" s="188"/>
      <c r="J611" s="178"/>
      <c r="K611" s="185"/>
      <c r="L611" s="86" t="s">
        <v>170</v>
      </c>
      <c r="M611" s="9" t="s">
        <v>118</v>
      </c>
      <c r="N611" s="193"/>
      <c r="O611" s="175"/>
      <c r="P611" s="175"/>
      <c r="Q611" s="36">
        <v>4</v>
      </c>
      <c r="R611" s="9"/>
      <c r="S611" s="41"/>
      <c r="T611" s="41"/>
      <c r="U611" s="178"/>
      <c r="V611" s="185"/>
      <c r="W611" s="86" t="s">
        <v>170</v>
      </c>
      <c r="X611" s="9" t="s">
        <v>118</v>
      </c>
      <c r="Y611" s="183"/>
      <c r="Z611" s="76"/>
    </row>
    <row r="612" spans="1:26" ht="14.25" customHeight="1" x14ac:dyDescent="0.25">
      <c r="A612" s="196"/>
      <c r="B612" s="188"/>
      <c r="C612" s="188"/>
      <c r="D612" s="188"/>
      <c r="E612" s="188"/>
      <c r="F612" s="199"/>
      <c r="G612" s="188"/>
      <c r="H612" s="188"/>
      <c r="I612" s="188"/>
      <c r="J612" s="178"/>
      <c r="K612" s="185"/>
      <c r="L612" s="86" t="s">
        <v>128</v>
      </c>
      <c r="M612" s="9" t="s">
        <v>118</v>
      </c>
      <c r="N612" s="193"/>
      <c r="O612" s="175"/>
      <c r="P612" s="175"/>
      <c r="Q612" s="36">
        <v>5</v>
      </c>
      <c r="R612" s="9"/>
      <c r="S612" s="41"/>
      <c r="T612" s="41"/>
      <c r="U612" s="178"/>
      <c r="V612" s="185"/>
      <c r="W612" s="86" t="s">
        <v>16</v>
      </c>
      <c r="X612" s="9" t="s">
        <v>118</v>
      </c>
      <c r="Y612" s="183"/>
      <c r="Z612" s="76"/>
    </row>
    <row r="613" spans="1:26" ht="14.25" customHeight="1" x14ac:dyDescent="0.25">
      <c r="A613" s="196"/>
      <c r="B613" s="188"/>
      <c r="C613" s="188"/>
      <c r="D613" s="188"/>
      <c r="E613" s="188"/>
      <c r="F613" s="199"/>
      <c r="G613" s="188"/>
      <c r="H613" s="188"/>
      <c r="I613" s="188"/>
      <c r="J613" s="178"/>
      <c r="K613" s="185"/>
      <c r="L613" s="86" t="s">
        <v>129</v>
      </c>
      <c r="M613" s="9" t="s">
        <v>118</v>
      </c>
      <c r="N613" s="193"/>
      <c r="O613" s="175"/>
      <c r="P613" s="175"/>
      <c r="Q613" s="36">
        <v>6</v>
      </c>
      <c r="R613" s="9"/>
      <c r="S613" s="41"/>
      <c r="T613" s="41"/>
      <c r="U613" s="178"/>
      <c r="V613" s="185"/>
      <c r="W613" s="86" t="s">
        <v>17</v>
      </c>
      <c r="X613" s="9" t="s">
        <v>118</v>
      </c>
      <c r="Y613" s="183"/>
      <c r="Z613" s="76"/>
    </row>
    <row r="614" spans="1:26" ht="14.25" customHeight="1" x14ac:dyDescent="0.25">
      <c r="A614" s="196"/>
      <c r="B614" s="188"/>
      <c r="C614" s="188"/>
      <c r="D614" s="188"/>
      <c r="E614" s="188"/>
      <c r="F614" s="199"/>
      <c r="G614" s="188"/>
      <c r="H614" s="188"/>
      <c r="I614" s="188"/>
      <c r="J614" s="178"/>
      <c r="K614" s="185"/>
      <c r="L614" s="86" t="s">
        <v>130</v>
      </c>
      <c r="M614" s="9" t="s">
        <v>118</v>
      </c>
      <c r="N614" s="193"/>
      <c r="O614" s="175"/>
      <c r="P614" s="175"/>
      <c r="Q614" s="36">
        <v>7</v>
      </c>
      <c r="R614" s="9"/>
      <c r="S614" s="41"/>
      <c r="T614" s="41"/>
      <c r="U614" s="178"/>
      <c r="V614" s="185"/>
      <c r="W614" s="86" t="s">
        <v>18</v>
      </c>
      <c r="X614" s="9" t="s">
        <v>118</v>
      </c>
      <c r="Y614" s="183"/>
      <c r="Z614" s="76"/>
    </row>
    <row r="615" spans="1:26" ht="14.25" customHeight="1" x14ac:dyDescent="0.25">
      <c r="A615" s="196"/>
      <c r="B615" s="188"/>
      <c r="C615" s="188"/>
      <c r="D615" s="188"/>
      <c r="E615" s="188"/>
      <c r="F615" s="199"/>
      <c r="G615" s="188"/>
      <c r="H615" s="188"/>
      <c r="I615" s="188"/>
      <c r="J615" s="178"/>
      <c r="K615" s="185"/>
      <c r="L615" s="86" t="s">
        <v>131</v>
      </c>
      <c r="M615" s="9" t="s">
        <v>118</v>
      </c>
      <c r="N615" s="193"/>
      <c r="O615" s="175"/>
      <c r="P615" s="175"/>
      <c r="Q615" s="36">
        <v>8</v>
      </c>
      <c r="R615" s="9"/>
      <c r="S615" s="41"/>
      <c r="T615" s="41"/>
      <c r="U615" s="178"/>
      <c r="V615" s="185"/>
      <c r="W615" s="86" t="s">
        <v>19</v>
      </c>
      <c r="X615" s="9" t="s">
        <v>118</v>
      </c>
      <c r="Y615" s="183"/>
      <c r="Z615" s="76"/>
    </row>
    <row r="616" spans="1:26" ht="15" customHeight="1" thickBot="1" x14ac:dyDescent="0.3">
      <c r="A616" s="197"/>
      <c r="B616" s="189"/>
      <c r="C616" s="189"/>
      <c r="D616" s="189"/>
      <c r="E616" s="189"/>
      <c r="F616" s="200"/>
      <c r="G616" s="189"/>
      <c r="H616" s="189"/>
      <c r="I616" s="189"/>
      <c r="J616" s="179"/>
      <c r="K616" s="186"/>
      <c r="L616" s="88" t="s">
        <v>132</v>
      </c>
      <c r="M616" s="10" t="s">
        <v>118</v>
      </c>
      <c r="N616" s="194"/>
      <c r="O616" s="176"/>
      <c r="P616" s="176"/>
      <c r="Q616" s="89">
        <v>9</v>
      </c>
      <c r="R616" s="10"/>
      <c r="S616" s="42"/>
      <c r="T616" s="42"/>
      <c r="U616" s="179"/>
      <c r="V616" s="186"/>
      <c r="W616" s="88" t="s">
        <v>20</v>
      </c>
      <c r="X616" s="10" t="s">
        <v>118</v>
      </c>
      <c r="Y616" s="184"/>
      <c r="Z616" s="76"/>
    </row>
    <row r="617" spans="1:26" ht="14.25" customHeight="1" x14ac:dyDescent="0.25">
      <c r="A617" s="195">
        <f>A608+1</f>
        <v>61</v>
      </c>
      <c r="B617" s="187"/>
      <c r="C617" s="187"/>
      <c r="D617" s="187"/>
      <c r="E617" s="187"/>
      <c r="F617" s="198"/>
      <c r="G617" s="187"/>
      <c r="H617" s="187"/>
      <c r="I617" s="187"/>
      <c r="J617" s="177" t="s">
        <v>115</v>
      </c>
      <c r="K617" s="190" t="s">
        <v>116</v>
      </c>
      <c r="L617" s="191"/>
      <c r="M617" s="7" t="s">
        <v>117</v>
      </c>
      <c r="N617" s="192" t="s">
        <v>118</v>
      </c>
      <c r="O617" s="174"/>
      <c r="P617" s="174"/>
      <c r="Q617" s="35">
        <v>1</v>
      </c>
      <c r="R617" s="8"/>
      <c r="S617" s="40"/>
      <c r="T617" s="40"/>
      <c r="U617" s="177" t="s">
        <v>10</v>
      </c>
      <c r="V617" s="180" t="s">
        <v>8</v>
      </c>
      <c r="W617" s="181"/>
      <c r="X617" s="7" t="s">
        <v>117</v>
      </c>
      <c r="Y617" s="182" t="str">
        <f>IF(U617="Threat",IFERROR(VLOOKUP(X617&amp;MAX(VLOOKUP(X618,#REF!,3,FALSE),VLOOKUP(X619,#REF!,2,FALSE),VLOOKUP(X620,#REF!,2,FALSE),VLOOKUP(X621,#REF!,2,FALSE),VLOOKUP(X622,#REF!,2,FALSE),VLOOKUP(X623,#REF!,2,FALSE),VLOOKUP(X624,#REF!,2,FALSE),VLOOKUP(X625,#REF!,2,FALSE)),$A$1:$B$1,2,FALSE),"لا شيء"),IF(U617="Opportunity",IFERROR(VLOOKUP(X617&amp;MAX(VLOOKUP(X618,#REF!,5,FALSE),VLOOKUP(X619,#REF!,4,FALSE),VLOOKUP(X620,#REF!,2,FALSE),VLOOKUP(X621,#REF!,2,FALSE),VLOOKUP(X622,#REF!,2,FALSE),VLOOKUP(X623,#REF!,2,FALSE),VLOOKUP(X624,#REF!,2,FALSE),VLOOKUP(X625,#REF!,2,FALSE)),$A$1:$C$1,3,FALSE),"لا شيء"),"لا شيء"))</f>
        <v>لا شيء</v>
      </c>
      <c r="Z617" s="76"/>
    </row>
    <row r="618" spans="1:26" ht="14.25" customHeight="1" x14ac:dyDescent="0.25">
      <c r="A618" s="196"/>
      <c r="B618" s="188"/>
      <c r="C618" s="188"/>
      <c r="D618" s="188"/>
      <c r="E618" s="188"/>
      <c r="F618" s="199"/>
      <c r="G618" s="188"/>
      <c r="H618" s="188"/>
      <c r="I618" s="188"/>
      <c r="J618" s="178"/>
      <c r="K618" s="185" t="s">
        <v>124</v>
      </c>
      <c r="L618" s="86" t="s">
        <v>125</v>
      </c>
      <c r="M618" s="9" t="s">
        <v>118</v>
      </c>
      <c r="N618" s="193"/>
      <c r="O618" s="175"/>
      <c r="P618" s="175"/>
      <c r="Q618" s="36">
        <v>2</v>
      </c>
      <c r="R618" s="9"/>
      <c r="S618" s="41"/>
      <c r="T618" s="41"/>
      <c r="U618" s="178"/>
      <c r="V618" s="185" t="s">
        <v>11</v>
      </c>
      <c r="W618" s="86" t="s">
        <v>12</v>
      </c>
      <c r="X618" s="9" t="s">
        <v>118</v>
      </c>
      <c r="Y618" s="183"/>
      <c r="Z618" s="76"/>
    </row>
    <row r="619" spans="1:26" ht="14.25" customHeight="1" x14ac:dyDescent="0.25">
      <c r="A619" s="196"/>
      <c r="B619" s="188"/>
      <c r="C619" s="188"/>
      <c r="D619" s="188"/>
      <c r="E619" s="188"/>
      <c r="F619" s="199"/>
      <c r="G619" s="188"/>
      <c r="H619" s="188"/>
      <c r="I619" s="188"/>
      <c r="J619" s="178"/>
      <c r="K619" s="185"/>
      <c r="L619" s="86" t="s">
        <v>126</v>
      </c>
      <c r="M619" s="9" t="s">
        <v>118</v>
      </c>
      <c r="N619" s="193"/>
      <c r="O619" s="175"/>
      <c r="P619" s="175"/>
      <c r="Q619" s="36">
        <v>3</v>
      </c>
      <c r="R619" s="9"/>
      <c r="S619" s="41"/>
      <c r="T619" s="41"/>
      <c r="U619" s="178"/>
      <c r="V619" s="185"/>
      <c r="W619" s="86" t="s">
        <v>126</v>
      </c>
      <c r="X619" s="9" t="s">
        <v>118</v>
      </c>
      <c r="Y619" s="183"/>
      <c r="Z619" s="76"/>
    </row>
    <row r="620" spans="1:26" ht="14.25" customHeight="1" x14ac:dyDescent="0.25">
      <c r="A620" s="196"/>
      <c r="B620" s="188"/>
      <c r="C620" s="188"/>
      <c r="D620" s="188"/>
      <c r="E620" s="188"/>
      <c r="F620" s="199"/>
      <c r="G620" s="188"/>
      <c r="H620" s="188"/>
      <c r="I620" s="188"/>
      <c r="J620" s="178"/>
      <c r="K620" s="185"/>
      <c r="L620" s="86" t="s">
        <v>170</v>
      </c>
      <c r="M620" s="9" t="s">
        <v>118</v>
      </c>
      <c r="N620" s="193"/>
      <c r="O620" s="175"/>
      <c r="P620" s="175"/>
      <c r="Q620" s="36">
        <v>4</v>
      </c>
      <c r="R620" s="9"/>
      <c r="S620" s="41"/>
      <c r="T620" s="41"/>
      <c r="U620" s="178"/>
      <c r="V620" s="185"/>
      <c r="W620" s="86" t="s">
        <v>170</v>
      </c>
      <c r="X620" s="9" t="s">
        <v>118</v>
      </c>
      <c r="Y620" s="183"/>
      <c r="Z620" s="76"/>
    </row>
    <row r="621" spans="1:26" ht="14.25" customHeight="1" x14ac:dyDescent="0.25">
      <c r="A621" s="196"/>
      <c r="B621" s="188"/>
      <c r="C621" s="188"/>
      <c r="D621" s="188"/>
      <c r="E621" s="188"/>
      <c r="F621" s="199"/>
      <c r="G621" s="188"/>
      <c r="H621" s="188"/>
      <c r="I621" s="188"/>
      <c r="J621" s="178"/>
      <c r="K621" s="185"/>
      <c r="L621" s="86" t="s">
        <v>128</v>
      </c>
      <c r="M621" s="9" t="s">
        <v>118</v>
      </c>
      <c r="N621" s="193"/>
      <c r="O621" s="175"/>
      <c r="P621" s="175"/>
      <c r="Q621" s="36">
        <v>5</v>
      </c>
      <c r="R621" s="9"/>
      <c r="S621" s="41"/>
      <c r="T621" s="41"/>
      <c r="U621" s="178"/>
      <c r="V621" s="185"/>
      <c r="W621" s="86" t="s">
        <v>16</v>
      </c>
      <c r="X621" s="9" t="s">
        <v>118</v>
      </c>
      <c r="Y621" s="183"/>
      <c r="Z621" s="76"/>
    </row>
    <row r="622" spans="1:26" ht="14.25" customHeight="1" x14ac:dyDescent="0.25">
      <c r="A622" s="196"/>
      <c r="B622" s="188"/>
      <c r="C622" s="188"/>
      <c r="D622" s="188"/>
      <c r="E622" s="188"/>
      <c r="F622" s="199"/>
      <c r="G622" s="188"/>
      <c r="H622" s="188"/>
      <c r="I622" s="188"/>
      <c r="J622" s="178"/>
      <c r="K622" s="185"/>
      <c r="L622" s="86" t="s">
        <v>129</v>
      </c>
      <c r="M622" s="9" t="s">
        <v>118</v>
      </c>
      <c r="N622" s="193"/>
      <c r="O622" s="175"/>
      <c r="P622" s="175"/>
      <c r="Q622" s="36">
        <v>6</v>
      </c>
      <c r="R622" s="9"/>
      <c r="S622" s="41"/>
      <c r="T622" s="41"/>
      <c r="U622" s="178"/>
      <c r="V622" s="185"/>
      <c r="W622" s="86" t="s">
        <v>17</v>
      </c>
      <c r="X622" s="9" t="s">
        <v>118</v>
      </c>
      <c r="Y622" s="183"/>
      <c r="Z622" s="76"/>
    </row>
    <row r="623" spans="1:26" ht="14.25" customHeight="1" x14ac:dyDescent="0.25">
      <c r="A623" s="196"/>
      <c r="B623" s="188"/>
      <c r="C623" s="188"/>
      <c r="D623" s="188"/>
      <c r="E623" s="188"/>
      <c r="F623" s="199"/>
      <c r="G623" s="188"/>
      <c r="H623" s="188"/>
      <c r="I623" s="188"/>
      <c r="J623" s="178"/>
      <c r="K623" s="185"/>
      <c r="L623" s="86" t="s">
        <v>130</v>
      </c>
      <c r="M623" s="9" t="s">
        <v>118</v>
      </c>
      <c r="N623" s="193"/>
      <c r="O623" s="175"/>
      <c r="P623" s="175"/>
      <c r="Q623" s="36">
        <v>7</v>
      </c>
      <c r="R623" s="9"/>
      <c r="S623" s="41"/>
      <c r="T623" s="41"/>
      <c r="U623" s="178"/>
      <c r="V623" s="185"/>
      <c r="W623" s="86" t="s">
        <v>18</v>
      </c>
      <c r="X623" s="9" t="s">
        <v>118</v>
      </c>
      <c r="Y623" s="183"/>
      <c r="Z623" s="76"/>
    </row>
    <row r="624" spans="1:26" ht="14.25" customHeight="1" x14ac:dyDescent="0.25">
      <c r="A624" s="196"/>
      <c r="B624" s="188"/>
      <c r="C624" s="188"/>
      <c r="D624" s="188"/>
      <c r="E624" s="188"/>
      <c r="F624" s="199"/>
      <c r="G624" s="188"/>
      <c r="H624" s="188"/>
      <c r="I624" s="188"/>
      <c r="J624" s="178"/>
      <c r="K624" s="185"/>
      <c r="L624" s="86" t="s">
        <v>131</v>
      </c>
      <c r="M624" s="9" t="s">
        <v>118</v>
      </c>
      <c r="N624" s="193"/>
      <c r="O624" s="175"/>
      <c r="P624" s="175"/>
      <c r="Q624" s="36">
        <v>8</v>
      </c>
      <c r="R624" s="9"/>
      <c r="S624" s="41"/>
      <c r="T624" s="41"/>
      <c r="U624" s="178"/>
      <c r="V624" s="185"/>
      <c r="W624" s="86" t="s">
        <v>19</v>
      </c>
      <c r="X624" s="9" t="s">
        <v>118</v>
      </c>
      <c r="Y624" s="183"/>
      <c r="Z624" s="76"/>
    </row>
    <row r="625" spans="1:26" ht="15" customHeight="1" thickBot="1" x14ac:dyDescent="0.3">
      <c r="A625" s="197"/>
      <c r="B625" s="189"/>
      <c r="C625" s="189"/>
      <c r="D625" s="189"/>
      <c r="E625" s="189"/>
      <c r="F625" s="200"/>
      <c r="G625" s="189"/>
      <c r="H625" s="189"/>
      <c r="I625" s="189"/>
      <c r="J625" s="179"/>
      <c r="K625" s="186"/>
      <c r="L625" s="88" t="s">
        <v>132</v>
      </c>
      <c r="M625" s="10" t="s">
        <v>118</v>
      </c>
      <c r="N625" s="194"/>
      <c r="O625" s="176"/>
      <c r="P625" s="176"/>
      <c r="Q625" s="89">
        <v>9</v>
      </c>
      <c r="R625" s="10"/>
      <c r="S625" s="42"/>
      <c r="T625" s="42"/>
      <c r="U625" s="179"/>
      <c r="V625" s="186"/>
      <c r="W625" s="88" t="s">
        <v>20</v>
      </c>
      <c r="X625" s="10" t="s">
        <v>118</v>
      </c>
      <c r="Y625" s="184"/>
      <c r="Z625" s="76"/>
    </row>
    <row r="626" spans="1:26" ht="14.25" customHeight="1" x14ac:dyDescent="0.25">
      <c r="A626" s="195">
        <f>A617+1</f>
        <v>62</v>
      </c>
      <c r="B626" s="187"/>
      <c r="C626" s="187"/>
      <c r="D626" s="187"/>
      <c r="E626" s="187"/>
      <c r="F626" s="198"/>
      <c r="G626" s="187"/>
      <c r="H626" s="187"/>
      <c r="I626" s="187"/>
      <c r="J626" s="177" t="s">
        <v>115</v>
      </c>
      <c r="K626" s="190" t="s">
        <v>116</v>
      </c>
      <c r="L626" s="191"/>
      <c r="M626" s="7" t="s">
        <v>117</v>
      </c>
      <c r="N626" s="192" t="s">
        <v>118</v>
      </c>
      <c r="O626" s="174"/>
      <c r="P626" s="174"/>
      <c r="Q626" s="35">
        <v>1</v>
      </c>
      <c r="R626" s="8"/>
      <c r="S626" s="40"/>
      <c r="T626" s="40"/>
      <c r="U626" s="177" t="s">
        <v>10</v>
      </c>
      <c r="V626" s="180" t="s">
        <v>8</v>
      </c>
      <c r="W626" s="181"/>
      <c r="X626" s="7" t="s">
        <v>117</v>
      </c>
      <c r="Y626" s="182" t="str">
        <f>IF(U626="Threat",IFERROR(VLOOKUP(X626&amp;MAX(VLOOKUP(X627,#REF!,3,FALSE),VLOOKUP(X628,#REF!,2,FALSE),VLOOKUP(X629,#REF!,2,FALSE),VLOOKUP(X630,#REF!,2,FALSE),VLOOKUP(X631,#REF!,2,FALSE),VLOOKUP(X632,#REF!,2,FALSE),VLOOKUP(X633,#REF!,2,FALSE),VLOOKUP(X634,#REF!,2,FALSE)),$A$1:$B$1,2,FALSE),"لا شيء"),IF(U626="Opportunity",IFERROR(VLOOKUP(X626&amp;MAX(VLOOKUP(X627,#REF!,5,FALSE),VLOOKUP(X628,#REF!,4,FALSE),VLOOKUP(X629,#REF!,2,FALSE),VLOOKUP(X630,#REF!,2,FALSE),VLOOKUP(X631,#REF!,2,FALSE),VLOOKUP(X632,#REF!,2,FALSE),VLOOKUP(X633,#REF!,2,FALSE),VLOOKUP(X634,#REF!,2,FALSE)),$A$1:$C$1,3,FALSE),"لا شيء"),"لا شيء"))</f>
        <v>لا شيء</v>
      </c>
      <c r="Z626" s="76"/>
    </row>
    <row r="627" spans="1:26" ht="14.25" customHeight="1" x14ac:dyDescent="0.25">
      <c r="A627" s="196"/>
      <c r="B627" s="188"/>
      <c r="C627" s="188"/>
      <c r="D627" s="188"/>
      <c r="E627" s="188"/>
      <c r="F627" s="199"/>
      <c r="G627" s="188"/>
      <c r="H627" s="188"/>
      <c r="I627" s="188"/>
      <c r="J627" s="178"/>
      <c r="K627" s="185" t="s">
        <v>124</v>
      </c>
      <c r="L627" s="86" t="s">
        <v>125</v>
      </c>
      <c r="M627" s="9" t="s">
        <v>118</v>
      </c>
      <c r="N627" s="193"/>
      <c r="O627" s="175"/>
      <c r="P627" s="175"/>
      <c r="Q627" s="36">
        <v>2</v>
      </c>
      <c r="R627" s="9"/>
      <c r="S627" s="41"/>
      <c r="T627" s="41"/>
      <c r="U627" s="178"/>
      <c r="V627" s="185" t="s">
        <v>11</v>
      </c>
      <c r="W627" s="86" t="s">
        <v>12</v>
      </c>
      <c r="X627" s="9" t="s">
        <v>118</v>
      </c>
      <c r="Y627" s="183"/>
      <c r="Z627" s="76"/>
    </row>
    <row r="628" spans="1:26" ht="14.25" customHeight="1" x14ac:dyDescent="0.25">
      <c r="A628" s="196"/>
      <c r="B628" s="188"/>
      <c r="C628" s="188"/>
      <c r="D628" s="188"/>
      <c r="E628" s="188"/>
      <c r="F628" s="199"/>
      <c r="G628" s="188"/>
      <c r="H628" s="188"/>
      <c r="I628" s="188"/>
      <c r="J628" s="178"/>
      <c r="K628" s="185"/>
      <c r="L628" s="86" t="s">
        <v>126</v>
      </c>
      <c r="M628" s="9" t="s">
        <v>118</v>
      </c>
      <c r="N628" s="193"/>
      <c r="O628" s="175"/>
      <c r="P628" s="175"/>
      <c r="Q628" s="36">
        <v>3</v>
      </c>
      <c r="R628" s="9"/>
      <c r="S628" s="41"/>
      <c r="T628" s="41"/>
      <c r="U628" s="178"/>
      <c r="V628" s="185"/>
      <c r="W628" s="86" t="s">
        <v>126</v>
      </c>
      <c r="X628" s="9" t="s">
        <v>118</v>
      </c>
      <c r="Y628" s="183"/>
      <c r="Z628" s="76"/>
    </row>
    <row r="629" spans="1:26" ht="14.25" customHeight="1" x14ac:dyDescent="0.25">
      <c r="A629" s="196"/>
      <c r="B629" s="188"/>
      <c r="C629" s="188"/>
      <c r="D629" s="188"/>
      <c r="E629" s="188"/>
      <c r="F629" s="199"/>
      <c r="G629" s="188"/>
      <c r="H629" s="188"/>
      <c r="I629" s="188"/>
      <c r="J629" s="178"/>
      <c r="K629" s="185"/>
      <c r="L629" s="86" t="s">
        <v>170</v>
      </c>
      <c r="M629" s="9" t="s">
        <v>118</v>
      </c>
      <c r="N629" s="193"/>
      <c r="O629" s="175"/>
      <c r="P629" s="175"/>
      <c r="Q629" s="36">
        <v>4</v>
      </c>
      <c r="R629" s="9"/>
      <c r="S629" s="41"/>
      <c r="T629" s="41"/>
      <c r="U629" s="178"/>
      <c r="V629" s="185"/>
      <c r="W629" s="86" t="s">
        <v>170</v>
      </c>
      <c r="X629" s="9" t="s">
        <v>118</v>
      </c>
      <c r="Y629" s="183"/>
      <c r="Z629" s="76"/>
    </row>
    <row r="630" spans="1:26" ht="14.25" customHeight="1" x14ac:dyDescent="0.25">
      <c r="A630" s="196"/>
      <c r="B630" s="188"/>
      <c r="C630" s="188"/>
      <c r="D630" s="188"/>
      <c r="E630" s="188"/>
      <c r="F630" s="199"/>
      <c r="G630" s="188"/>
      <c r="H630" s="188"/>
      <c r="I630" s="188"/>
      <c r="J630" s="178"/>
      <c r="K630" s="185"/>
      <c r="L630" s="86" t="s">
        <v>128</v>
      </c>
      <c r="M630" s="9" t="s">
        <v>118</v>
      </c>
      <c r="N630" s="193"/>
      <c r="O630" s="175"/>
      <c r="P630" s="175"/>
      <c r="Q630" s="36">
        <v>5</v>
      </c>
      <c r="R630" s="9"/>
      <c r="S630" s="41"/>
      <c r="T630" s="41"/>
      <c r="U630" s="178"/>
      <c r="V630" s="185"/>
      <c r="W630" s="86" t="s">
        <v>16</v>
      </c>
      <c r="X630" s="9" t="s">
        <v>118</v>
      </c>
      <c r="Y630" s="183"/>
      <c r="Z630" s="76"/>
    </row>
    <row r="631" spans="1:26" ht="14.25" customHeight="1" x14ac:dyDescent="0.25">
      <c r="A631" s="196"/>
      <c r="B631" s="188"/>
      <c r="C631" s="188"/>
      <c r="D631" s="188"/>
      <c r="E631" s="188"/>
      <c r="F631" s="199"/>
      <c r="G631" s="188"/>
      <c r="H631" s="188"/>
      <c r="I631" s="188"/>
      <c r="J631" s="178"/>
      <c r="K631" s="185"/>
      <c r="L631" s="86" t="s">
        <v>129</v>
      </c>
      <c r="M631" s="9" t="s">
        <v>118</v>
      </c>
      <c r="N631" s="193"/>
      <c r="O631" s="175"/>
      <c r="P631" s="175"/>
      <c r="Q631" s="36">
        <v>6</v>
      </c>
      <c r="R631" s="9"/>
      <c r="S631" s="41"/>
      <c r="T631" s="41"/>
      <c r="U631" s="178"/>
      <c r="V631" s="185"/>
      <c r="W631" s="86" t="s">
        <v>17</v>
      </c>
      <c r="X631" s="9" t="s">
        <v>118</v>
      </c>
      <c r="Y631" s="183"/>
      <c r="Z631" s="76"/>
    </row>
    <row r="632" spans="1:26" ht="14.25" customHeight="1" x14ac:dyDescent="0.25">
      <c r="A632" s="196"/>
      <c r="B632" s="188"/>
      <c r="C632" s="188"/>
      <c r="D632" s="188"/>
      <c r="E632" s="188"/>
      <c r="F632" s="199"/>
      <c r="G632" s="188"/>
      <c r="H632" s="188"/>
      <c r="I632" s="188"/>
      <c r="J632" s="178"/>
      <c r="K632" s="185"/>
      <c r="L632" s="86" t="s">
        <v>130</v>
      </c>
      <c r="M632" s="9" t="s">
        <v>118</v>
      </c>
      <c r="N632" s="193"/>
      <c r="O632" s="175"/>
      <c r="P632" s="175"/>
      <c r="Q632" s="36">
        <v>7</v>
      </c>
      <c r="R632" s="9"/>
      <c r="S632" s="41"/>
      <c r="T632" s="41"/>
      <c r="U632" s="178"/>
      <c r="V632" s="185"/>
      <c r="W632" s="86" t="s">
        <v>18</v>
      </c>
      <c r="X632" s="9" t="s">
        <v>118</v>
      </c>
      <c r="Y632" s="183"/>
      <c r="Z632" s="76"/>
    </row>
    <row r="633" spans="1:26" ht="14.25" customHeight="1" x14ac:dyDescent="0.25">
      <c r="A633" s="196"/>
      <c r="B633" s="188"/>
      <c r="C633" s="188"/>
      <c r="D633" s="188"/>
      <c r="E633" s="188"/>
      <c r="F633" s="199"/>
      <c r="G633" s="188"/>
      <c r="H633" s="188"/>
      <c r="I633" s="188"/>
      <c r="J633" s="178"/>
      <c r="K633" s="185"/>
      <c r="L633" s="86" t="s">
        <v>131</v>
      </c>
      <c r="M633" s="9" t="s">
        <v>118</v>
      </c>
      <c r="N633" s="193"/>
      <c r="O633" s="175"/>
      <c r="P633" s="175"/>
      <c r="Q633" s="36">
        <v>8</v>
      </c>
      <c r="R633" s="9"/>
      <c r="S633" s="41"/>
      <c r="T633" s="41"/>
      <c r="U633" s="178"/>
      <c r="V633" s="185"/>
      <c r="W633" s="86" t="s">
        <v>19</v>
      </c>
      <c r="X633" s="9" t="s">
        <v>118</v>
      </c>
      <c r="Y633" s="183"/>
      <c r="Z633" s="76"/>
    </row>
    <row r="634" spans="1:26" ht="15" customHeight="1" thickBot="1" x14ac:dyDescent="0.3">
      <c r="A634" s="197"/>
      <c r="B634" s="189"/>
      <c r="C634" s="189"/>
      <c r="D634" s="189"/>
      <c r="E634" s="189"/>
      <c r="F634" s="200"/>
      <c r="G634" s="189"/>
      <c r="H634" s="189"/>
      <c r="I634" s="189"/>
      <c r="J634" s="179"/>
      <c r="K634" s="186"/>
      <c r="L634" s="88" t="s">
        <v>132</v>
      </c>
      <c r="M634" s="10" t="s">
        <v>118</v>
      </c>
      <c r="N634" s="194"/>
      <c r="O634" s="176"/>
      <c r="P634" s="176"/>
      <c r="Q634" s="89">
        <v>9</v>
      </c>
      <c r="R634" s="10"/>
      <c r="S634" s="42"/>
      <c r="T634" s="42"/>
      <c r="U634" s="179"/>
      <c r="V634" s="186"/>
      <c r="W634" s="88" t="s">
        <v>20</v>
      </c>
      <c r="X634" s="10" t="s">
        <v>118</v>
      </c>
      <c r="Y634" s="184"/>
      <c r="Z634" s="76"/>
    </row>
    <row r="635" spans="1:26" ht="14.25" customHeight="1" x14ac:dyDescent="0.25">
      <c r="A635" s="195">
        <f>A626+1</f>
        <v>63</v>
      </c>
      <c r="B635" s="187"/>
      <c r="C635" s="187"/>
      <c r="D635" s="187"/>
      <c r="E635" s="187"/>
      <c r="F635" s="198"/>
      <c r="G635" s="187"/>
      <c r="H635" s="187"/>
      <c r="I635" s="187"/>
      <c r="J635" s="177" t="s">
        <v>115</v>
      </c>
      <c r="K635" s="190" t="s">
        <v>116</v>
      </c>
      <c r="L635" s="191"/>
      <c r="M635" s="7" t="s">
        <v>117</v>
      </c>
      <c r="N635" s="192" t="s">
        <v>118</v>
      </c>
      <c r="O635" s="174"/>
      <c r="P635" s="174"/>
      <c r="Q635" s="35">
        <v>1</v>
      </c>
      <c r="R635" s="8"/>
      <c r="S635" s="40"/>
      <c r="T635" s="40"/>
      <c r="U635" s="177" t="s">
        <v>10</v>
      </c>
      <c r="V635" s="180" t="s">
        <v>8</v>
      </c>
      <c r="W635" s="181"/>
      <c r="X635" s="7" t="s">
        <v>117</v>
      </c>
      <c r="Y635" s="182" t="str">
        <f>IF(U635="Threat",IFERROR(VLOOKUP(X635&amp;MAX(VLOOKUP(X636,#REF!,3,FALSE),VLOOKUP(X637,#REF!,2,FALSE),VLOOKUP(X638,#REF!,2,FALSE),VLOOKUP(X639,#REF!,2,FALSE),VLOOKUP(X640,#REF!,2,FALSE),VLOOKUP(X641,#REF!,2,FALSE),VLOOKUP(X642,#REF!,2,FALSE),VLOOKUP(X643,#REF!,2,FALSE)),$A$1:$B$1,2,FALSE),"لا شيء"),IF(U635="Opportunity",IFERROR(VLOOKUP(X635&amp;MAX(VLOOKUP(X636,#REF!,5,FALSE),VLOOKUP(X637,#REF!,4,FALSE),VLOOKUP(X638,#REF!,2,FALSE),VLOOKUP(X639,#REF!,2,FALSE),VLOOKUP(X640,#REF!,2,FALSE),VLOOKUP(X641,#REF!,2,FALSE),VLOOKUP(X642,#REF!,2,FALSE),VLOOKUP(X643,#REF!,2,FALSE)),$A$1:$C$1,3,FALSE),"لا شيء"),"لا شيء"))</f>
        <v>لا شيء</v>
      </c>
      <c r="Z635" s="76"/>
    </row>
    <row r="636" spans="1:26" ht="14.25" customHeight="1" x14ac:dyDescent="0.25">
      <c r="A636" s="196"/>
      <c r="B636" s="188"/>
      <c r="C636" s="188"/>
      <c r="D636" s="188"/>
      <c r="E636" s="188"/>
      <c r="F636" s="199"/>
      <c r="G636" s="188"/>
      <c r="H636" s="188"/>
      <c r="I636" s="188"/>
      <c r="J636" s="178"/>
      <c r="K636" s="185" t="s">
        <v>124</v>
      </c>
      <c r="L636" s="86" t="s">
        <v>125</v>
      </c>
      <c r="M636" s="9" t="s">
        <v>118</v>
      </c>
      <c r="N636" s="193"/>
      <c r="O636" s="175"/>
      <c r="P636" s="175"/>
      <c r="Q636" s="36">
        <v>2</v>
      </c>
      <c r="R636" s="9"/>
      <c r="S636" s="41"/>
      <c r="T636" s="41"/>
      <c r="U636" s="178"/>
      <c r="V636" s="185" t="s">
        <v>11</v>
      </c>
      <c r="W636" s="86" t="s">
        <v>12</v>
      </c>
      <c r="X636" s="9" t="s">
        <v>118</v>
      </c>
      <c r="Y636" s="183"/>
      <c r="Z636" s="76"/>
    </row>
    <row r="637" spans="1:26" ht="14.25" customHeight="1" x14ac:dyDescent="0.25">
      <c r="A637" s="196"/>
      <c r="B637" s="188"/>
      <c r="C637" s="188"/>
      <c r="D637" s="188"/>
      <c r="E637" s="188"/>
      <c r="F637" s="199"/>
      <c r="G637" s="188"/>
      <c r="H637" s="188"/>
      <c r="I637" s="188"/>
      <c r="J637" s="178"/>
      <c r="K637" s="185"/>
      <c r="L637" s="86" t="s">
        <v>126</v>
      </c>
      <c r="M637" s="9" t="s">
        <v>118</v>
      </c>
      <c r="N637" s="193"/>
      <c r="O637" s="175"/>
      <c r="P637" s="175"/>
      <c r="Q637" s="36">
        <v>3</v>
      </c>
      <c r="R637" s="9"/>
      <c r="S637" s="41"/>
      <c r="T637" s="41"/>
      <c r="U637" s="178"/>
      <c r="V637" s="185"/>
      <c r="W637" s="86" t="s">
        <v>126</v>
      </c>
      <c r="X637" s="9" t="s">
        <v>118</v>
      </c>
      <c r="Y637" s="183"/>
      <c r="Z637" s="76"/>
    </row>
    <row r="638" spans="1:26" ht="14.25" customHeight="1" x14ac:dyDescent="0.25">
      <c r="A638" s="196"/>
      <c r="B638" s="188"/>
      <c r="C638" s="188"/>
      <c r="D638" s="188"/>
      <c r="E638" s="188"/>
      <c r="F638" s="199"/>
      <c r="G638" s="188"/>
      <c r="H638" s="188"/>
      <c r="I638" s="188"/>
      <c r="J638" s="178"/>
      <c r="K638" s="185"/>
      <c r="L638" s="86" t="s">
        <v>170</v>
      </c>
      <c r="M638" s="9" t="s">
        <v>118</v>
      </c>
      <c r="N638" s="193"/>
      <c r="O638" s="175"/>
      <c r="P638" s="175"/>
      <c r="Q638" s="36">
        <v>4</v>
      </c>
      <c r="R638" s="9"/>
      <c r="S638" s="41"/>
      <c r="T638" s="41"/>
      <c r="U638" s="178"/>
      <c r="V638" s="185"/>
      <c r="W638" s="86" t="s">
        <v>170</v>
      </c>
      <c r="X638" s="9" t="s">
        <v>118</v>
      </c>
      <c r="Y638" s="183"/>
      <c r="Z638" s="76"/>
    </row>
    <row r="639" spans="1:26" ht="14.25" customHeight="1" x14ac:dyDescent="0.25">
      <c r="A639" s="196"/>
      <c r="B639" s="188"/>
      <c r="C639" s="188"/>
      <c r="D639" s="188"/>
      <c r="E639" s="188"/>
      <c r="F639" s="199"/>
      <c r="G639" s="188"/>
      <c r="H639" s="188"/>
      <c r="I639" s="188"/>
      <c r="J639" s="178"/>
      <c r="K639" s="185"/>
      <c r="L639" s="86" t="s">
        <v>128</v>
      </c>
      <c r="M639" s="9" t="s">
        <v>118</v>
      </c>
      <c r="N639" s="193"/>
      <c r="O639" s="175"/>
      <c r="P639" s="175"/>
      <c r="Q639" s="36">
        <v>5</v>
      </c>
      <c r="R639" s="9"/>
      <c r="S639" s="41"/>
      <c r="T639" s="41"/>
      <c r="U639" s="178"/>
      <c r="V639" s="185"/>
      <c r="W639" s="86" t="s">
        <v>16</v>
      </c>
      <c r="X639" s="9" t="s">
        <v>118</v>
      </c>
      <c r="Y639" s="183"/>
      <c r="Z639" s="76"/>
    </row>
    <row r="640" spans="1:26" ht="14.25" customHeight="1" x14ac:dyDescent="0.25">
      <c r="A640" s="196"/>
      <c r="B640" s="188"/>
      <c r="C640" s="188"/>
      <c r="D640" s="188"/>
      <c r="E640" s="188"/>
      <c r="F640" s="199"/>
      <c r="G640" s="188"/>
      <c r="H640" s="188"/>
      <c r="I640" s="188"/>
      <c r="J640" s="178"/>
      <c r="K640" s="185"/>
      <c r="L640" s="86" t="s">
        <v>129</v>
      </c>
      <c r="M640" s="9" t="s">
        <v>118</v>
      </c>
      <c r="N640" s="193"/>
      <c r="O640" s="175"/>
      <c r="P640" s="175"/>
      <c r="Q640" s="36">
        <v>6</v>
      </c>
      <c r="R640" s="9"/>
      <c r="S640" s="41"/>
      <c r="T640" s="41"/>
      <c r="U640" s="178"/>
      <c r="V640" s="185"/>
      <c r="W640" s="86" t="s">
        <v>17</v>
      </c>
      <c r="X640" s="9" t="s">
        <v>118</v>
      </c>
      <c r="Y640" s="183"/>
      <c r="Z640" s="76"/>
    </row>
    <row r="641" spans="1:26" ht="14.25" customHeight="1" x14ac:dyDescent="0.25">
      <c r="A641" s="196"/>
      <c r="B641" s="188"/>
      <c r="C641" s="188"/>
      <c r="D641" s="188"/>
      <c r="E641" s="188"/>
      <c r="F641" s="199"/>
      <c r="G641" s="188"/>
      <c r="H641" s="188"/>
      <c r="I641" s="188"/>
      <c r="J641" s="178"/>
      <c r="K641" s="185"/>
      <c r="L641" s="86" t="s">
        <v>130</v>
      </c>
      <c r="M641" s="9" t="s">
        <v>118</v>
      </c>
      <c r="N641" s="193"/>
      <c r="O641" s="175"/>
      <c r="P641" s="175"/>
      <c r="Q641" s="36">
        <v>7</v>
      </c>
      <c r="R641" s="9"/>
      <c r="S641" s="41"/>
      <c r="T641" s="41"/>
      <c r="U641" s="178"/>
      <c r="V641" s="185"/>
      <c r="W641" s="86" t="s">
        <v>18</v>
      </c>
      <c r="X641" s="9" t="s">
        <v>118</v>
      </c>
      <c r="Y641" s="183"/>
      <c r="Z641" s="76"/>
    </row>
    <row r="642" spans="1:26" ht="14.25" customHeight="1" x14ac:dyDescent="0.25">
      <c r="A642" s="196"/>
      <c r="B642" s="188"/>
      <c r="C642" s="188"/>
      <c r="D642" s="188"/>
      <c r="E642" s="188"/>
      <c r="F642" s="199"/>
      <c r="G642" s="188"/>
      <c r="H642" s="188"/>
      <c r="I642" s="188"/>
      <c r="J642" s="178"/>
      <c r="K642" s="185"/>
      <c r="L642" s="86" t="s">
        <v>131</v>
      </c>
      <c r="M642" s="9" t="s">
        <v>118</v>
      </c>
      <c r="N642" s="193"/>
      <c r="O642" s="175"/>
      <c r="P642" s="175"/>
      <c r="Q642" s="36">
        <v>8</v>
      </c>
      <c r="R642" s="9"/>
      <c r="S642" s="41"/>
      <c r="T642" s="41"/>
      <c r="U642" s="178"/>
      <c r="V642" s="185"/>
      <c r="W642" s="86" t="s">
        <v>19</v>
      </c>
      <c r="X642" s="9" t="s">
        <v>118</v>
      </c>
      <c r="Y642" s="183"/>
      <c r="Z642" s="76"/>
    </row>
    <row r="643" spans="1:26" ht="15" customHeight="1" thickBot="1" x14ac:dyDescent="0.3">
      <c r="A643" s="197"/>
      <c r="B643" s="189"/>
      <c r="C643" s="189"/>
      <c r="D643" s="189"/>
      <c r="E643" s="189"/>
      <c r="F643" s="200"/>
      <c r="G643" s="189"/>
      <c r="H643" s="189"/>
      <c r="I643" s="189"/>
      <c r="J643" s="179"/>
      <c r="K643" s="186"/>
      <c r="L643" s="88" t="s">
        <v>132</v>
      </c>
      <c r="M643" s="10" t="s">
        <v>118</v>
      </c>
      <c r="N643" s="194"/>
      <c r="O643" s="176"/>
      <c r="P643" s="176"/>
      <c r="Q643" s="89">
        <v>9</v>
      </c>
      <c r="R643" s="10"/>
      <c r="S643" s="42"/>
      <c r="T643" s="42"/>
      <c r="U643" s="179"/>
      <c r="V643" s="186"/>
      <c r="W643" s="88" t="s">
        <v>20</v>
      </c>
      <c r="X643" s="10" t="s">
        <v>118</v>
      </c>
      <c r="Y643" s="184"/>
      <c r="Z643" s="76"/>
    </row>
    <row r="644" spans="1:26" ht="14.25" customHeight="1" x14ac:dyDescent="0.25">
      <c r="A644" s="195">
        <f>A635+1</f>
        <v>64</v>
      </c>
      <c r="B644" s="187"/>
      <c r="C644" s="187"/>
      <c r="D644" s="187"/>
      <c r="E644" s="187"/>
      <c r="F644" s="198"/>
      <c r="G644" s="187"/>
      <c r="H644" s="187"/>
      <c r="I644" s="187"/>
      <c r="J644" s="177" t="s">
        <v>115</v>
      </c>
      <c r="K644" s="190" t="s">
        <v>116</v>
      </c>
      <c r="L644" s="191"/>
      <c r="M644" s="7" t="s">
        <v>117</v>
      </c>
      <c r="N644" s="192" t="s">
        <v>118</v>
      </c>
      <c r="O644" s="174"/>
      <c r="P644" s="174"/>
      <c r="Q644" s="35">
        <v>1</v>
      </c>
      <c r="R644" s="8"/>
      <c r="S644" s="40"/>
      <c r="T644" s="40"/>
      <c r="U644" s="177" t="s">
        <v>10</v>
      </c>
      <c r="V644" s="180" t="s">
        <v>8</v>
      </c>
      <c r="W644" s="181"/>
      <c r="X644" s="7" t="s">
        <v>117</v>
      </c>
      <c r="Y644" s="182" t="str">
        <f>IF(U644="Threat",IFERROR(VLOOKUP(X644&amp;MAX(VLOOKUP(X645,#REF!,3,FALSE),VLOOKUP(X646,#REF!,2,FALSE),VLOOKUP(X647,#REF!,2,FALSE),VLOOKUP(X648,#REF!,2,FALSE),VLOOKUP(X649,#REF!,2,FALSE),VLOOKUP(X650,#REF!,2,FALSE),VLOOKUP(X651,#REF!,2,FALSE),VLOOKUP(X652,#REF!,2,FALSE)),$A$1:$B$1,2,FALSE),"لا شيء"),IF(U644="Opportunity",IFERROR(VLOOKUP(X644&amp;MAX(VLOOKUP(X645,#REF!,5,FALSE),VLOOKUP(X646,#REF!,4,FALSE),VLOOKUP(X647,#REF!,2,FALSE),VLOOKUP(X648,#REF!,2,FALSE),VLOOKUP(X649,#REF!,2,FALSE),VLOOKUP(X650,#REF!,2,FALSE),VLOOKUP(X651,#REF!,2,FALSE),VLOOKUP(X652,#REF!,2,FALSE)),$A$1:$C$1,3,FALSE),"لا شيء"),"لا شيء"))</f>
        <v>لا شيء</v>
      </c>
      <c r="Z644" s="76"/>
    </row>
    <row r="645" spans="1:26" ht="14.25" customHeight="1" x14ac:dyDescent="0.25">
      <c r="A645" s="196"/>
      <c r="B645" s="188"/>
      <c r="C645" s="188"/>
      <c r="D645" s="188"/>
      <c r="E645" s="188"/>
      <c r="F645" s="199"/>
      <c r="G645" s="188"/>
      <c r="H645" s="188"/>
      <c r="I645" s="188"/>
      <c r="J645" s="178"/>
      <c r="K645" s="185" t="s">
        <v>124</v>
      </c>
      <c r="L645" s="86" t="s">
        <v>125</v>
      </c>
      <c r="M645" s="9" t="s">
        <v>118</v>
      </c>
      <c r="N645" s="193"/>
      <c r="O645" s="175"/>
      <c r="P645" s="175"/>
      <c r="Q645" s="36">
        <v>2</v>
      </c>
      <c r="R645" s="9"/>
      <c r="S645" s="41"/>
      <c r="T645" s="41"/>
      <c r="U645" s="178"/>
      <c r="V645" s="185" t="s">
        <v>11</v>
      </c>
      <c r="W645" s="86" t="s">
        <v>12</v>
      </c>
      <c r="X645" s="9" t="s">
        <v>118</v>
      </c>
      <c r="Y645" s="183"/>
      <c r="Z645" s="76"/>
    </row>
    <row r="646" spans="1:26" ht="14.25" customHeight="1" x14ac:dyDescent="0.25">
      <c r="A646" s="196"/>
      <c r="B646" s="188"/>
      <c r="C646" s="188"/>
      <c r="D646" s="188"/>
      <c r="E646" s="188"/>
      <c r="F646" s="199"/>
      <c r="G646" s="188"/>
      <c r="H646" s="188"/>
      <c r="I646" s="188"/>
      <c r="J646" s="178"/>
      <c r="K646" s="185"/>
      <c r="L646" s="86" t="s">
        <v>126</v>
      </c>
      <c r="M646" s="9" t="s">
        <v>118</v>
      </c>
      <c r="N646" s="193"/>
      <c r="O646" s="175"/>
      <c r="P646" s="175"/>
      <c r="Q646" s="36">
        <v>3</v>
      </c>
      <c r="R646" s="9"/>
      <c r="S646" s="41"/>
      <c r="T646" s="41"/>
      <c r="U646" s="178"/>
      <c r="V646" s="185"/>
      <c r="W646" s="86" t="s">
        <v>126</v>
      </c>
      <c r="X646" s="9" t="s">
        <v>118</v>
      </c>
      <c r="Y646" s="183"/>
      <c r="Z646" s="76"/>
    </row>
    <row r="647" spans="1:26" ht="14.25" customHeight="1" x14ac:dyDescent="0.25">
      <c r="A647" s="196"/>
      <c r="B647" s="188"/>
      <c r="C647" s="188"/>
      <c r="D647" s="188"/>
      <c r="E647" s="188"/>
      <c r="F647" s="199"/>
      <c r="G647" s="188"/>
      <c r="H647" s="188"/>
      <c r="I647" s="188"/>
      <c r="J647" s="178"/>
      <c r="K647" s="185"/>
      <c r="L647" s="86" t="s">
        <v>170</v>
      </c>
      <c r="M647" s="9" t="s">
        <v>118</v>
      </c>
      <c r="N647" s="193"/>
      <c r="O647" s="175"/>
      <c r="P647" s="175"/>
      <c r="Q647" s="36">
        <v>4</v>
      </c>
      <c r="R647" s="9"/>
      <c r="S647" s="41"/>
      <c r="T647" s="41"/>
      <c r="U647" s="178"/>
      <c r="V647" s="185"/>
      <c r="W647" s="86" t="s">
        <v>170</v>
      </c>
      <c r="X647" s="9" t="s">
        <v>118</v>
      </c>
      <c r="Y647" s="183"/>
      <c r="Z647" s="76"/>
    </row>
    <row r="648" spans="1:26" ht="14.25" customHeight="1" x14ac:dyDescent="0.25">
      <c r="A648" s="196"/>
      <c r="B648" s="188"/>
      <c r="C648" s="188"/>
      <c r="D648" s="188"/>
      <c r="E648" s="188"/>
      <c r="F648" s="199"/>
      <c r="G648" s="188"/>
      <c r="H648" s="188"/>
      <c r="I648" s="188"/>
      <c r="J648" s="178"/>
      <c r="K648" s="185"/>
      <c r="L648" s="86" t="s">
        <v>128</v>
      </c>
      <c r="M648" s="9" t="s">
        <v>118</v>
      </c>
      <c r="N648" s="193"/>
      <c r="O648" s="175"/>
      <c r="P648" s="175"/>
      <c r="Q648" s="36">
        <v>5</v>
      </c>
      <c r="R648" s="9"/>
      <c r="S648" s="41"/>
      <c r="T648" s="41"/>
      <c r="U648" s="178"/>
      <c r="V648" s="185"/>
      <c r="W648" s="86" t="s">
        <v>16</v>
      </c>
      <c r="X648" s="9" t="s">
        <v>118</v>
      </c>
      <c r="Y648" s="183"/>
      <c r="Z648" s="76"/>
    </row>
    <row r="649" spans="1:26" ht="14.25" customHeight="1" x14ac:dyDescent="0.25">
      <c r="A649" s="196"/>
      <c r="B649" s="188"/>
      <c r="C649" s="188"/>
      <c r="D649" s="188"/>
      <c r="E649" s="188"/>
      <c r="F649" s="199"/>
      <c r="G649" s="188"/>
      <c r="H649" s="188"/>
      <c r="I649" s="188"/>
      <c r="J649" s="178"/>
      <c r="K649" s="185"/>
      <c r="L649" s="86" t="s">
        <v>129</v>
      </c>
      <c r="M649" s="9" t="s">
        <v>118</v>
      </c>
      <c r="N649" s="193"/>
      <c r="O649" s="175"/>
      <c r="P649" s="175"/>
      <c r="Q649" s="36">
        <v>6</v>
      </c>
      <c r="R649" s="9"/>
      <c r="S649" s="41"/>
      <c r="T649" s="41"/>
      <c r="U649" s="178"/>
      <c r="V649" s="185"/>
      <c r="W649" s="86" t="s">
        <v>17</v>
      </c>
      <c r="X649" s="9" t="s">
        <v>118</v>
      </c>
      <c r="Y649" s="183"/>
      <c r="Z649" s="76"/>
    </row>
    <row r="650" spans="1:26" ht="14.25" customHeight="1" x14ac:dyDescent="0.25">
      <c r="A650" s="196"/>
      <c r="B650" s="188"/>
      <c r="C650" s="188"/>
      <c r="D650" s="188"/>
      <c r="E650" s="188"/>
      <c r="F650" s="199"/>
      <c r="G650" s="188"/>
      <c r="H650" s="188"/>
      <c r="I650" s="188"/>
      <c r="J650" s="178"/>
      <c r="K650" s="185"/>
      <c r="L650" s="86" t="s">
        <v>130</v>
      </c>
      <c r="M650" s="9" t="s">
        <v>118</v>
      </c>
      <c r="N650" s="193"/>
      <c r="O650" s="175"/>
      <c r="P650" s="175"/>
      <c r="Q650" s="36">
        <v>7</v>
      </c>
      <c r="R650" s="9"/>
      <c r="S650" s="41"/>
      <c r="T650" s="41"/>
      <c r="U650" s="178"/>
      <c r="V650" s="185"/>
      <c r="W650" s="86" t="s">
        <v>18</v>
      </c>
      <c r="X650" s="9" t="s">
        <v>118</v>
      </c>
      <c r="Y650" s="183"/>
      <c r="Z650" s="76"/>
    </row>
    <row r="651" spans="1:26" ht="14.25" customHeight="1" x14ac:dyDescent="0.25">
      <c r="A651" s="196"/>
      <c r="B651" s="188"/>
      <c r="C651" s="188"/>
      <c r="D651" s="188"/>
      <c r="E651" s="188"/>
      <c r="F651" s="199"/>
      <c r="G651" s="188"/>
      <c r="H651" s="188"/>
      <c r="I651" s="188"/>
      <c r="J651" s="178"/>
      <c r="K651" s="185"/>
      <c r="L651" s="86" t="s">
        <v>131</v>
      </c>
      <c r="M651" s="9" t="s">
        <v>118</v>
      </c>
      <c r="N651" s="193"/>
      <c r="O651" s="175"/>
      <c r="P651" s="175"/>
      <c r="Q651" s="36">
        <v>8</v>
      </c>
      <c r="R651" s="9"/>
      <c r="S651" s="41"/>
      <c r="T651" s="41"/>
      <c r="U651" s="178"/>
      <c r="V651" s="185"/>
      <c r="W651" s="86" t="s">
        <v>19</v>
      </c>
      <c r="X651" s="9" t="s">
        <v>118</v>
      </c>
      <c r="Y651" s="183"/>
      <c r="Z651" s="76"/>
    </row>
    <row r="652" spans="1:26" ht="15" customHeight="1" thickBot="1" x14ac:dyDescent="0.3">
      <c r="A652" s="197"/>
      <c r="B652" s="189"/>
      <c r="C652" s="189"/>
      <c r="D652" s="189"/>
      <c r="E652" s="189"/>
      <c r="F652" s="200"/>
      <c r="G652" s="189"/>
      <c r="H652" s="189"/>
      <c r="I652" s="189"/>
      <c r="J652" s="179"/>
      <c r="K652" s="186"/>
      <c r="L652" s="88" t="s">
        <v>132</v>
      </c>
      <c r="M652" s="10" t="s">
        <v>118</v>
      </c>
      <c r="N652" s="194"/>
      <c r="O652" s="176"/>
      <c r="P652" s="176"/>
      <c r="Q652" s="89">
        <v>9</v>
      </c>
      <c r="R652" s="10"/>
      <c r="S652" s="42"/>
      <c r="T652" s="42"/>
      <c r="U652" s="179"/>
      <c r="V652" s="186"/>
      <c r="W652" s="88" t="s">
        <v>20</v>
      </c>
      <c r="X652" s="10" t="s">
        <v>118</v>
      </c>
      <c r="Y652" s="184"/>
      <c r="Z652" s="76"/>
    </row>
    <row r="653" spans="1:26" ht="14.25" customHeight="1" x14ac:dyDescent="0.25">
      <c r="A653" s="195">
        <f>A644+1</f>
        <v>65</v>
      </c>
      <c r="B653" s="187"/>
      <c r="C653" s="187"/>
      <c r="D653" s="187"/>
      <c r="E653" s="187"/>
      <c r="F653" s="198"/>
      <c r="G653" s="187"/>
      <c r="H653" s="187"/>
      <c r="I653" s="187"/>
      <c r="J653" s="177" t="s">
        <v>115</v>
      </c>
      <c r="K653" s="190" t="s">
        <v>116</v>
      </c>
      <c r="L653" s="191"/>
      <c r="M653" s="7" t="s">
        <v>117</v>
      </c>
      <c r="N653" s="192" t="s">
        <v>118</v>
      </c>
      <c r="O653" s="174"/>
      <c r="P653" s="174"/>
      <c r="Q653" s="35">
        <v>1</v>
      </c>
      <c r="R653" s="8"/>
      <c r="S653" s="40"/>
      <c r="T653" s="40"/>
      <c r="U653" s="177" t="s">
        <v>10</v>
      </c>
      <c r="V653" s="180" t="s">
        <v>8</v>
      </c>
      <c r="W653" s="181"/>
      <c r="X653" s="7" t="s">
        <v>117</v>
      </c>
      <c r="Y653" s="182" t="str">
        <f>IF(U653="Threat",IFERROR(VLOOKUP(X653&amp;MAX(VLOOKUP(X654,#REF!,3,FALSE),VLOOKUP(X655,#REF!,2,FALSE),VLOOKUP(X656,#REF!,2,FALSE),VLOOKUP(X657,#REF!,2,FALSE),VLOOKUP(X658,#REF!,2,FALSE),VLOOKUP(X659,#REF!,2,FALSE),VLOOKUP(X660,#REF!,2,FALSE),VLOOKUP(X661,#REF!,2,FALSE)),$A$1:$B$1,2,FALSE),"لا شيء"),IF(U653="Opportunity",IFERROR(VLOOKUP(X653&amp;MAX(VLOOKUP(X654,#REF!,5,FALSE),VLOOKUP(X655,#REF!,4,FALSE),VLOOKUP(X656,#REF!,2,FALSE),VLOOKUP(X657,#REF!,2,FALSE),VLOOKUP(X658,#REF!,2,FALSE),VLOOKUP(X659,#REF!,2,FALSE),VLOOKUP(X660,#REF!,2,FALSE),VLOOKUP(X661,#REF!,2,FALSE)),$A$1:$C$1,3,FALSE),"لا شيء"),"لا شيء"))</f>
        <v>لا شيء</v>
      </c>
      <c r="Z653" s="76"/>
    </row>
    <row r="654" spans="1:26" ht="14.25" customHeight="1" x14ac:dyDescent="0.25">
      <c r="A654" s="196"/>
      <c r="B654" s="188"/>
      <c r="C654" s="188"/>
      <c r="D654" s="188"/>
      <c r="E654" s="188"/>
      <c r="F654" s="199"/>
      <c r="G654" s="188"/>
      <c r="H654" s="188"/>
      <c r="I654" s="188"/>
      <c r="J654" s="178"/>
      <c r="K654" s="185" t="s">
        <v>124</v>
      </c>
      <c r="L654" s="86" t="s">
        <v>125</v>
      </c>
      <c r="M654" s="9" t="s">
        <v>118</v>
      </c>
      <c r="N654" s="193"/>
      <c r="O654" s="175"/>
      <c r="P654" s="175"/>
      <c r="Q654" s="36">
        <v>2</v>
      </c>
      <c r="R654" s="9"/>
      <c r="S654" s="41"/>
      <c r="T654" s="41"/>
      <c r="U654" s="178"/>
      <c r="V654" s="185" t="s">
        <v>11</v>
      </c>
      <c r="W654" s="86" t="s">
        <v>12</v>
      </c>
      <c r="X654" s="9" t="s">
        <v>118</v>
      </c>
      <c r="Y654" s="183"/>
      <c r="Z654" s="76"/>
    </row>
    <row r="655" spans="1:26" ht="14.25" customHeight="1" x14ac:dyDescent="0.25">
      <c r="A655" s="196"/>
      <c r="B655" s="188"/>
      <c r="C655" s="188"/>
      <c r="D655" s="188"/>
      <c r="E655" s="188"/>
      <c r="F655" s="199"/>
      <c r="G655" s="188"/>
      <c r="H655" s="188"/>
      <c r="I655" s="188"/>
      <c r="J655" s="178"/>
      <c r="K655" s="185"/>
      <c r="L655" s="86" t="s">
        <v>126</v>
      </c>
      <c r="M655" s="9" t="s">
        <v>118</v>
      </c>
      <c r="N655" s="193"/>
      <c r="O655" s="175"/>
      <c r="P655" s="175"/>
      <c r="Q655" s="36">
        <v>3</v>
      </c>
      <c r="R655" s="9"/>
      <c r="S655" s="41"/>
      <c r="T655" s="41"/>
      <c r="U655" s="178"/>
      <c r="V655" s="185"/>
      <c r="W655" s="86" t="s">
        <v>126</v>
      </c>
      <c r="X655" s="9" t="s">
        <v>118</v>
      </c>
      <c r="Y655" s="183"/>
      <c r="Z655" s="76"/>
    </row>
    <row r="656" spans="1:26" ht="14.25" customHeight="1" x14ac:dyDescent="0.25">
      <c r="A656" s="196"/>
      <c r="B656" s="188"/>
      <c r="C656" s="188"/>
      <c r="D656" s="188"/>
      <c r="E656" s="188"/>
      <c r="F656" s="199"/>
      <c r="G656" s="188"/>
      <c r="H656" s="188"/>
      <c r="I656" s="188"/>
      <c r="J656" s="178"/>
      <c r="K656" s="185"/>
      <c r="L656" s="86" t="s">
        <v>170</v>
      </c>
      <c r="M656" s="9" t="s">
        <v>118</v>
      </c>
      <c r="N656" s="193"/>
      <c r="O656" s="175"/>
      <c r="P656" s="175"/>
      <c r="Q656" s="36">
        <v>4</v>
      </c>
      <c r="R656" s="9"/>
      <c r="S656" s="41"/>
      <c r="T656" s="41"/>
      <c r="U656" s="178"/>
      <c r="V656" s="185"/>
      <c r="W656" s="86" t="s">
        <v>170</v>
      </c>
      <c r="X656" s="9" t="s">
        <v>118</v>
      </c>
      <c r="Y656" s="183"/>
      <c r="Z656" s="76"/>
    </row>
    <row r="657" spans="1:26" ht="14.25" customHeight="1" x14ac:dyDescent="0.25">
      <c r="A657" s="196"/>
      <c r="B657" s="188"/>
      <c r="C657" s="188"/>
      <c r="D657" s="188"/>
      <c r="E657" s="188"/>
      <c r="F657" s="199"/>
      <c r="G657" s="188"/>
      <c r="H657" s="188"/>
      <c r="I657" s="188"/>
      <c r="J657" s="178"/>
      <c r="K657" s="185"/>
      <c r="L657" s="86" t="s">
        <v>128</v>
      </c>
      <c r="M657" s="9" t="s">
        <v>118</v>
      </c>
      <c r="N657" s="193"/>
      <c r="O657" s="175"/>
      <c r="P657" s="175"/>
      <c r="Q657" s="36">
        <v>5</v>
      </c>
      <c r="R657" s="9"/>
      <c r="S657" s="41"/>
      <c r="T657" s="41"/>
      <c r="U657" s="178"/>
      <c r="V657" s="185"/>
      <c r="W657" s="86" t="s">
        <v>16</v>
      </c>
      <c r="X657" s="9" t="s">
        <v>118</v>
      </c>
      <c r="Y657" s="183"/>
      <c r="Z657" s="76"/>
    </row>
    <row r="658" spans="1:26" ht="14.25" customHeight="1" x14ac:dyDescent="0.25">
      <c r="A658" s="196"/>
      <c r="B658" s="188"/>
      <c r="C658" s="188"/>
      <c r="D658" s="188"/>
      <c r="E658" s="188"/>
      <c r="F658" s="199"/>
      <c r="G658" s="188"/>
      <c r="H658" s="188"/>
      <c r="I658" s="188"/>
      <c r="J658" s="178"/>
      <c r="K658" s="185"/>
      <c r="L658" s="86" t="s">
        <v>129</v>
      </c>
      <c r="M658" s="9" t="s">
        <v>118</v>
      </c>
      <c r="N658" s="193"/>
      <c r="O658" s="175"/>
      <c r="P658" s="175"/>
      <c r="Q658" s="36">
        <v>6</v>
      </c>
      <c r="R658" s="9"/>
      <c r="S658" s="41"/>
      <c r="T658" s="41"/>
      <c r="U658" s="178"/>
      <c r="V658" s="185"/>
      <c r="W658" s="86" t="s">
        <v>17</v>
      </c>
      <c r="X658" s="9" t="s">
        <v>118</v>
      </c>
      <c r="Y658" s="183"/>
      <c r="Z658" s="76"/>
    </row>
    <row r="659" spans="1:26" ht="14.25" customHeight="1" x14ac:dyDescent="0.25">
      <c r="A659" s="196"/>
      <c r="B659" s="188"/>
      <c r="C659" s="188"/>
      <c r="D659" s="188"/>
      <c r="E659" s="188"/>
      <c r="F659" s="199"/>
      <c r="G659" s="188"/>
      <c r="H659" s="188"/>
      <c r="I659" s="188"/>
      <c r="J659" s="178"/>
      <c r="K659" s="185"/>
      <c r="L659" s="86" t="s">
        <v>130</v>
      </c>
      <c r="M659" s="9" t="s">
        <v>118</v>
      </c>
      <c r="N659" s="193"/>
      <c r="O659" s="175"/>
      <c r="P659" s="175"/>
      <c r="Q659" s="36">
        <v>7</v>
      </c>
      <c r="R659" s="9"/>
      <c r="S659" s="41"/>
      <c r="T659" s="41"/>
      <c r="U659" s="178"/>
      <c r="V659" s="185"/>
      <c r="W659" s="86" t="s">
        <v>18</v>
      </c>
      <c r="X659" s="9" t="s">
        <v>118</v>
      </c>
      <c r="Y659" s="183"/>
      <c r="Z659" s="76"/>
    </row>
    <row r="660" spans="1:26" ht="14.25" customHeight="1" x14ac:dyDescent="0.25">
      <c r="A660" s="196"/>
      <c r="B660" s="188"/>
      <c r="C660" s="188"/>
      <c r="D660" s="188"/>
      <c r="E660" s="188"/>
      <c r="F660" s="199"/>
      <c r="G660" s="188"/>
      <c r="H660" s="188"/>
      <c r="I660" s="188"/>
      <c r="J660" s="178"/>
      <c r="K660" s="185"/>
      <c r="L660" s="86" t="s">
        <v>131</v>
      </c>
      <c r="M660" s="9" t="s">
        <v>118</v>
      </c>
      <c r="N660" s="193"/>
      <c r="O660" s="175"/>
      <c r="P660" s="175"/>
      <c r="Q660" s="36">
        <v>8</v>
      </c>
      <c r="R660" s="9"/>
      <c r="S660" s="41"/>
      <c r="T660" s="41"/>
      <c r="U660" s="178"/>
      <c r="V660" s="185"/>
      <c r="W660" s="86" t="s">
        <v>19</v>
      </c>
      <c r="X660" s="9" t="s">
        <v>118</v>
      </c>
      <c r="Y660" s="183"/>
      <c r="Z660" s="76"/>
    </row>
    <row r="661" spans="1:26" ht="15" customHeight="1" thickBot="1" x14ac:dyDescent="0.3">
      <c r="A661" s="197"/>
      <c r="B661" s="189"/>
      <c r="C661" s="189"/>
      <c r="D661" s="189"/>
      <c r="E661" s="189"/>
      <c r="F661" s="200"/>
      <c r="G661" s="189"/>
      <c r="H661" s="189"/>
      <c r="I661" s="189"/>
      <c r="J661" s="179"/>
      <c r="K661" s="186"/>
      <c r="L661" s="88" t="s">
        <v>132</v>
      </c>
      <c r="M661" s="10" t="s">
        <v>118</v>
      </c>
      <c r="N661" s="194"/>
      <c r="O661" s="176"/>
      <c r="P661" s="176"/>
      <c r="Q661" s="89">
        <v>9</v>
      </c>
      <c r="R661" s="10"/>
      <c r="S661" s="42"/>
      <c r="T661" s="42"/>
      <c r="U661" s="179"/>
      <c r="V661" s="186"/>
      <c r="W661" s="88" t="s">
        <v>20</v>
      </c>
      <c r="X661" s="10" t="s">
        <v>118</v>
      </c>
      <c r="Y661" s="184"/>
      <c r="Z661" s="76"/>
    </row>
    <row r="662" spans="1:26" ht="14.25" customHeight="1" x14ac:dyDescent="0.25">
      <c r="A662" s="195">
        <f>A653+1</f>
        <v>66</v>
      </c>
      <c r="B662" s="187"/>
      <c r="C662" s="187"/>
      <c r="D662" s="187"/>
      <c r="E662" s="187"/>
      <c r="F662" s="198"/>
      <c r="G662" s="187"/>
      <c r="H662" s="187"/>
      <c r="I662" s="187"/>
      <c r="J662" s="177" t="s">
        <v>115</v>
      </c>
      <c r="K662" s="190" t="s">
        <v>116</v>
      </c>
      <c r="L662" s="191"/>
      <c r="M662" s="7" t="s">
        <v>117</v>
      </c>
      <c r="N662" s="192" t="s">
        <v>118</v>
      </c>
      <c r="O662" s="174"/>
      <c r="P662" s="174"/>
      <c r="Q662" s="35">
        <v>1</v>
      </c>
      <c r="R662" s="8"/>
      <c r="S662" s="40"/>
      <c r="T662" s="40"/>
      <c r="U662" s="177" t="s">
        <v>10</v>
      </c>
      <c r="V662" s="180" t="s">
        <v>8</v>
      </c>
      <c r="W662" s="181"/>
      <c r="X662" s="7" t="s">
        <v>117</v>
      </c>
      <c r="Y662" s="182" t="str">
        <f>IF(U662="Threat",IFERROR(VLOOKUP(X662&amp;MAX(VLOOKUP(X663,#REF!,3,FALSE),VLOOKUP(X664,#REF!,2,FALSE),VLOOKUP(X665,#REF!,2,FALSE),VLOOKUP(X666,#REF!,2,FALSE),VLOOKUP(X667,#REF!,2,FALSE),VLOOKUP(X668,#REF!,2,FALSE),VLOOKUP(X669,#REF!,2,FALSE),VLOOKUP(X670,#REF!,2,FALSE)),$A$1:$B$1,2,FALSE),"لا شيء"),IF(U662="Opportunity",IFERROR(VLOOKUP(X662&amp;MAX(VLOOKUP(X663,#REF!,5,FALSE),VLOOKUP(X664,#REF!,4,FALSE),VLOOKUP(X665,#REF!,2,FALSE),VLOOKUP(X666,#REF!,2,FALSE),VLOOKUP(X667,#REF!,2,FALSE),VLOOKUP(X668,#REF!,2,FALSE),VLOOKUP(X669,#REF!,2,FALSE),VLOOKUP(X670,#REF!,2,FALSE)),$A$1:$C$1,3,FALSE),"لا شيء"),"لا شيء"))</f>
        <v>لا شيء</v>
      </c>
      <c r="Z662" s="76"/>
    </row>
    <row r="663" spans="1:26" ht="14.25" customHeight="1" x14ac:dyDescent="0.25">
      <c r="A663" s="196"/>
      <c r="B663" s="188"/>
      <c r="C663" s="188"/>
      <c r="D663" s="188"/>
      <c r="E663" s="188"/>
      <c r="F663" s="199"/>
      <c r="G663" s="188"/>
      <c r="H663" s="188"/>
      <c r="I663" s="188"/>
      <c r="J663" s="178"/>
      <c r="K663" s="185" t="s">
        <v>124</v>
      </c>
      <c r="L663" s="86" t="s">
        <v>125</v>
      </c>
      <c r="M663" s="9" t="s">
        <v>118</v>
      </c>
      <c r="N663" s="193"/>
      <c r="O663" s="175"/>
      <c r="P663" s="175"/>
      <c r="Q663" s="36">
        <v>2</v>
      </c>
      <c r="R663" s="9"/>
      <c r="S663" s="41"/>
      <c r="T663" s="41"/>
      <c r="U663" s="178"/>
      <c r="V663" s="185" t="s">
        <v>11</v>
      </c>
      <c r="W663" s="86" t="s">
        <v>12</v>
      </c>
      <c r="X663" s="9" t="s">
        <v>118</v>
      </c>
      <c r="Y663" s="183"/>
      <c r="Z663" s="76"/>
    </row>
    <row r="664" spans="1:26" ht="14.25" customHeight="1" x14ac:dyDescent="0.25">
      <c r="A664" s="196"/>
      <c r="B664" s="188"/>
      <c r="C664" s="188"/>
      <c r="D664" s="188"/>
      <c r="E664" s="188"/>
      <c r="F664" s="199"/>
      <c r="G664" s="188"/>
      <c r="H664" s="188"/>
      <c r="I664" s="188"/>
      <c r="J664" s="178"/>
      <c r="K664" s="185"/>
      <c r="L664" s="86" t="s">
        <v>126</v>
      </c>
      <c r="M664" s="9" t="s">
        <v>118</v>
      </c>
      <c r="N664" s="193"/>
      <c r="O664" s="175"/>
      <c r="P664" s="175"/>
      <c r="Q664" s="36">
        <v>3</v>
      </c>
      <c r="R664" s="9"/>
      <c r="S664" s="41"/>
      <c r="T664" s="41"/>
      <c r="U664" s="178"/>
      <c r="V664" s="185"/>
      <c r="W664" s="86" t="s">
        <v>126</v>
      </c>
      <c r="X664" s="9" t="s">
        <v>118</v>
      </c>
      <c r="Y664" s="183"/>
      <c r="Z664" s="76"/>
    </row>
    <row r="665" spans="1:26" ht="14.25" customHeight="1" x14ac:dyDescent="0.25">
      <c r="A665" s="196"/>
      <c r="B665" s="188"/>
      <c r="C665" s="188"/>
      <c r="D665" s="188"/>
      <c r="E665" s="188"/>
      <c r="F665" s="199"/>
      <c r="G665" s="188"/>
      <c r="H665" s="188"/>
      <c r="I665" s="188"/>
      <c r="J665" s="178"/>
      <c r="K665" s="185"/>
      <c r="L665" s="86" t="s">
        <v>170</v>
      </c>
      <c r="M665" s="9" t="s">
        <v>118</v>
      </c>
      <c r="N665" s="193"/>
      <c r="O665" s="175"/>
      <c r="P665" s="175"/>
      <c r="Q665" s="36">
        <v>4</v>
      </c>
      <c r="R665" s="9"/>
      <c r="S665" s="41"/>
      <c r="T665" s="41"/>
      <c r="U665" s="178"/>
      <c r="V665" s="185"/>
      <c r="W665" s="86" t="s">
        <v>170</v>
      </c>
      <c r="X665" s="9" t="s">
        <v>118</v>
      </c>
      <c r="Y665" s="183"/>
      <c r="Z665" s="76"/>
    </row>
    <row r="666" spans="1:26" ht="14.25" customHeight="1" x14ac:dyDescent="0.25">
      <c r="A666" s="196"/>
      <c r="B666" s="188"/>
      <c r="C666" s="188"/>
      <c r="D666" s="188"/>
      <c r="E666" s="188"/>
      <c r="F666" s="199"/>
      <c r="G666" s="188"/>
      <c r="H666" s="188"/>
      <c r="I666" s="188"/>
      <c r="J666" s="178"/>
      <c r="K666" s="185"/>
      <c r="L666" s="86" t="s">
        <v>128</v>
      </c>
      <c r="M666" s="9" t="s">
        <v>118</v>
      </c>
      <c r="N666" s="193"/>
      <c r="O666" s="175"/>
      <c r="P666" s="175"/>
      <c r="Q666" s="36">
        <v>5</v>
      </c>
      <c r="R666" s="9"/>
      <c r="S666" s="41"/>
      <c r="T666" s="41"/>
      <c r="U666" s="178"/>
      <c r="V666" s="185"/>
      <c r="W666" s="86" t="s">
        <v>16</v>
      </c>
      <c r="X666" s="9" t="s">
        <v>118</v>
      </c>
      <c r="Y666" s="183"/>
      <c r="Z666" s="76"/>
    </row>
    <row r="667" spans="1:26" ht="14.25" customHeight="1" x14ac:dyDescent="0.25">
      <c r="A667" s="196"/>
      <c r="B667" s="188"/>
      <c r="C667" s="188"/>
      <c r="D667" s="188"/>
      <c r="E667" s="188"/>
      <c r="F667" s="199"/>
      <c r="G667" s="188"/>
      <c r="H667" s="188"/>
      <c r="I667" s="188"/>
      <c r="J667" s="178"/>
      <c r="K667" s="185"/>
      <c r="L667" s="86" t="s">
        <v>129</v>
      </c>
      <c r="M667" s="9" t="s">
        <v>118</v>
      </c>
      <c r="N667" s="193"/>
      <c r="O667" s="175"/>
      <c r="P667" s="175"/>
      <c r="Q667" s="36">
        <v>6</v>
      </c>
      <c r="R667" s="9"/>
      <c r="S667" s="41"/>
      <c r="T667" s="41"/>
      <c r="U667" s="178"/>
      <c r="V667" s="185"/>
      <c r="W667" s="86" t="s">
        <v>17</v>
      </c>
      <c r="X667" s="9" t="s">
        <v>118</v>
      </c>
      <c r="Y667" s="183"/>
      <c r="Z667" s="76"/>
    </row>
    <row r="668" spans="1:26" ht="14.25" customHeight="1" x14ac:dyDescent="0.25">
      <c r="A668" s="196"/>
      <c r="B668" s="188"/>
      <c r="C668" s="188"/>
      <c r="D668" s="188"/>
      <c r="E668" s="188"/>
      <c r="F668" s="199"/>
      <c r="G668" s="188"/>
      <c r="H668" s="188"/>
      <c r="I668" s="188"/>
      <c r="J668" s="178"/>
      <c r="K668" s="185"/>
      <c r="L668" s="86" t="s">
        <v>130</v>
      </c>
      <c r="M668" s="9" t="s">
        <v>118</v>
      </c>
      <c r="N668" s="193"/>
      <c r="O668" s="175"/>
      <c r="P668" s="175"/>
      <c r="Q668" s="36">
        <v>7</v>
      </c>
      <c r="R668" s="9"/>
      <c r="S668" s="41"/>
      <c r="T668" s="41"/>
      <c r="U668" s="178"/>
      <c r="V668" s="185"/>
      <c r="W668" s="86" t="s">
        <v>18</v>
      </c>
      <c r="X668" s="9" t="s">
        <v>118</v>
      </c>
      <c r="Y668" s="183"/>
      <c r="Z668" s="76"/>
    </row>
    <row r="669" spans="1:26" ht="14.25" customHeight="1" x14ac:dyDescent="0.25">
      <c r="A669" s="196"/>
      <c r="B669" s="188"/>
      <c r="C669" s="188"/>
      <c r="D669" s="188"/>
      <c r="E669" s="188"/>
      <c r="F669" s="199"/>
      <c r="G669" s="188"/>
      <c r="H669" s="188"/>
      <c r="I669" s="188"/>
      <c r="J669" s="178"/>
      <c r="K669" s="185"/>
      <c r="L669" s="86" t="s">
        <v>131</v>
      </c>
      <c r="M669" s="9" t="s">
        <v>118</v>
      </c>
      <c r="N669" s="193"/>
      <c r="O669" s="175"/>
      <c r="P669" s="175"/>
      <c r="Q669" s="36">
        <v>8</v>
      </c>
      <c r="R669" s="9"/>
      <c r="S669" s="41"/>
      <c r="T669" s="41"/>
      <c r="U669" s="178"/>
      <c r="V669" s="185"/>
      <c r="W669" s="86" t="s">
        <v>19</v>
      </c>
      <c r="X669" s="9" t="s">
        <v>118</v>
      </c>
      <c r="Y669" s="183"/>
      <c r="Z669" s="76"/>
    </row>
    <row r="670" spans="1:26" ht="15" customHeight="1" thickBot="1" x14ac:dyDescent="0.3">
      <c r="A670" s="197"/>
      <c r="B670" s="189"/>
      <c r="C670" s="189"/>
      <c r="D670" s="189"/>
      <c r="E670" s="189"/>
      <c r="F670" s="200"/>
      <c r="G670" s="189"/>
      <c r="H670" s="189"/>
      <c r="I670" s="189"/>
      <c r="J670" s="179"/>
      <c r="K670" s="186"/>
      <c r="L670" s="88" t="s">
        <v>132</v>
      </c>
      <c r="M670" s="10" t="s">
        <v>118</v>
      </c>
      <c r="N670" s="194"/>
      <c r="O670" s="176"/>
      <c r="P670" s="176"/>
      <c r="Q670" s="89">
        <v>9</v>
      </c>
      <c r="R670" s="10"/>
      <c r="S670" s="42"/>
      <c r="T670" s="42"/>
      <c r="U670" s="179"/>
      <c r="V670" s="186"/>
      <c r="W670" s="88" t="s">
        <v>20</v>
      </c>
      <c r="X670" s="10" t="s">
        <v>118</v>
      </c>
      <c r="Y670" s="184"/>
      <c r="Z670" s="76"/>
    </row>
    <row r="671" spans="1:26" ht="14.25" customHeight="1" x14ac:dyDescent="0.25">
      <c r="A671" s="195">
        <f>A662+1</f>
        <v>67</v>
      </c>
      <c r="B671" s="187"/>
      <c r="C671" s="187"/>
      <c r="D671" s="187"/>
      <c r="E671" s="187"/>
      <c r="F671" s="198"/>
      <c r="G671" s="187"/>
      <c r="H671" s="187"/>
      <c r="I671" s="187"/>
      <c r="J671" s="177" t="s">
        <v>115</v>
      </c>
      <c r="K671" s="190" t="s">
        <v>116</v>
      </c>
      <c r="L671" s="191"/>
      <c r="M671" s="7" t="s">
        <v>117</v>
      </c>
      <c r="N671" s="192" t="s">
        <v>118</v>
      </c>
      <c r="O671" s="174"/>
      <c r="P671" s="174"/>
      <c r="Q671" s="35">
        <v>1</v>
      </c>
      <c r="R671" s="8"/>
      <c r="S671" s="40"/>
      <c r="T671" s="40"/>
      <c r="U671" s="177" t="s">
        <v>10</v>
      </c>
      <c r="V671" s="180" t="s">
        <v>8</v>
      </c>
      <c r="W671" s="181"/>
      <c r="X671" s="7" t="s">
        <v>117</v>
      </c>
      <c r="Y671" s="182" t="str">
        <f>IF(U671="Threat",IFERROR(VLOOKUP(X671&amp;MAX(VLOOKUP(X672,#REF!,3,FALSE),VLOOKUP(X673,#REF!,2,FALSE),VLOOKUP(X674,#REF!,2,FALSE),VLOOKUP(X675,#REF!,2,FALSE),VLOOKUP(X676,#REF!,2,FALSE),VLOOKUP(X677,#REF!,2,FALSE),VLOOKUP(X678,#REF!,2,FALSE),VLOOKUP(X679,#REF!,2,FALSE)),$A$1:$B$1,2,FALSE),"لا شيء"),IF(U671="Opportunity",IFERROR(VLOOKUP(X671&amp;MAX(VLOOKUP(X672,#REF!,5,FALSE),VLOOKUP(X673,#REF!,4,FALSE),VLOOKUP(X674,#REF!,2,FALSE),VLOOKUP(X675,#REF!,2,FALSE),VLOOKUP(X676,#REF!,2,FALSE),VLOOKUP(X677,#REF!,2,FALSE),VLOOKUP(X678,#REF!,2,FALSE),VLOOKUP(X679,#REF!,2,FALSE)),$A$1:$C$1,3,FALSE),"لا شيء"),"لا شيء"))</f>
        <v>لا شيء</v>
      </c>
      <c r="Z671" s="76"/>
    </row>
    <row r="672" spans="1:26" ht="14.25" customHeight="1" x14ac:dyDescent="0.25">
      <c r="A672" s="196"/>
      <c r="B672" s="188"/>
      <c r="C672" s="188"/>
      <c r="D672" s="188"/>
      <c r="E672" s="188"/>
      <c r="F672" s="199"/>
      <c r="G672" s="188"/>
      <c r="H672" s="188"/>
      <c r="I672" s="188"/>
      <c r="J672" s="178"/>
      <c r="K672" s="185" t="s">
        <v>124</v>
      </c>
      <c r="L672" s="86" t="s">
        <v>125</v>
      </c>
      <c r="M672" s="9" t="s">
        <v>118</v>
      </c>
      <c r="N672" s="193"/>
      <c r="O672" s="175"/>
      <c r="P672" s="175"/>
      <c r="Q672" s="36">
        <v>2</v>
      </c>
      <c r="R672" s="9"/>
      <c r="S672" s="41"/>
      <c r="T672" s="41"/>
      <c r="U672" s="178"/>
      <c r="V672" s="185" t="s">
        <v>11</v>
      </c>
      <c r="W672" s="86" t="s">
        <v>12</v>
      </c>
      <c r="X672" s="9" t="s">
        <v>118</v>
      </c>
      <c r="Y672" s="183"/>
      <c r="Z672" s="76"/>
    </row>
    <row r="673" spans="1:26" ht="14.25" customHeight="1" x14ac:dyDescent="0.25">
      <c r="A673" s="196"/>
      <c r="B673" s="188"/>
      <c r="C673" s="188"/>
      <c r="D673" s="188"/>
      <c r="E673" s="188"/>
      <c r="F673" s="199"/>
      <c r="G673" s="188"/>
      <c r="H673" s="188"/>
      <c r="I673" s="188"/>
      <c r="J673" s="178"/>
      <c r="K673" s="185"/>
      <c r="L673" s="86" t="s">
        <v>126</v>
      </c>
      <c r="M673" s="9" t="s">
        <v>118</v>
      </c>
      <c r="N673" s="193"/>
      <c r="O673" s="175"/>
      <c r="P673" s="175"/>
      <c r="Q673" s="36">
        <v>3</v>
      </c>
      <c r="R673" s="9"/>
      <c r="S673" s="41"/>
      <c r="T673" s="41"/>
      <c r="U673" s="178"/>
      <c r="V673" s="185"/>
      <c r="W673" s="86" t="s">
        <v>126</v>
      </c>
      <c r="X673" s="9" t="s">
        <v>118</v>
      </c>
      <c r="Y673" s="183"/>
      <c r="Z673" s="76"/>
    </row>
    <row r="674" spans="1:26" ht="14.25" customHeight="1" x14ac:dyDescent="0.25">
      <c r="A674" s="196"/>
      <c r="B674" s="188"/>
      <c r="C674" s="188"/>
      <c r="D674" s="188"/>
      <c r="E674" s="188"/>
      <c r="F674" s="199"/>
      <c r="G674" s="188"/>
      <c r="H674" s="188"/>
      <c r="I674" s="188"/>
      <c r="J674" s="178"/>
      <c r="K674" s="185"/>
      <c r="L674" s="86" t="s">
        <v>170</v>
      </c>
      <c r="M674" s="9" t="s">
        <v>118</v>
      </c>
      <c r="N674" s="193"/>
      <c r="O674" s="175"/>
      <c r="P674" s="175"/>
      <c r="Q674" s="36">
        <v>4</v>
      </c>
      <c r="R674" s="9"/>
      <c r="S674" s="41"/>
      <c r="T674" s="41"/>
      <c r="U674" s="178"/>
      <c r="V674" s="185"/>
      <c r="W674" s="86" t="s">
        <v>170</v>
      </c>
      <c r="X674" s="9" t="s">
        <v>118</v>
      </c>
      <c r="Y674" s="183"/>
      <c r="Z674" s="76"/>
    </row>
    <row r="675" spans="1:26" ht="14.25" customHeight="1" x14ac:dyDescent="0.25">
      <c r="A675" s="196"/>
      <c r="B675" s="188"/>
      <c r="C675" s="188"/>
      <c r="D675" s="188"/>
      <c r="E675" s="188"/>
      <c r="F675" s="199"/>
      <c r="G675" s="188"/>
      <c r="H675" s="188"/>
      <c r="I675" s="188"/>
      <c r="J675" s="178"/>
      <c r="K675" s="185"/>
      <c r="L675" s="86" t="s">
        <v>128</v>
      </c>
      <c r="M675" s="9" t="s">
        <v>118</v>
      </c>
      <c r="N675" s="193"/>
      <c r="O675" s="175"/>
      <c r="P675" s="175"/>
      <c r="Q675" s="36">
        <v>5</v>
      </c>
      <c r="R675" s="9"/>
      <c r="S675" s="41"/>
      <c r="T675" s="41"/>
      <c r="U675" s="178"/>
      <c r="V675" s="185"/>
      <c r="W675" s="86" t="s">
        <v>16</v>
      </c>
      <c r="X675" s="9" t="s">
        <v>118</v>
      </c>
      <c r="Y675" s="183"/>
      <c r="Z675" s="76"/>
    </row>
    <row r="676" spans="1:26" ht="14.25" customHeight="1" x14ac:dyDescent="0.25">
      <c r="A676" s="196"/>
      <c r="B676" s="188"/>
      <c r="C676" s="188"/>
      <c r="D676" s="188"/>
      <c r="E676" s="188"/>
      <c r="F676" s="199"/>
      <c r="G676" s="188"/>
      <c r="H676" s="188"/>
      <c r="I676" s="188"/>
      <c r="J676" s="178"/>
      <c r="K676" s="185"/>
      <c r="L676" s="86" t="s">
        <v>129</v>
      </c>
      <c r="M676" s="9" t="s">
        <v>118</v>
      </c>
      <c r="N676" s="193"/>
      <c r="O676" s="175"/>
      <c r="P676" s="175"/>
      <c r="Q676" s="36">
        <v>6</v>
      </c>
      <c r="R676" s="9"/>
      <c r="S676" s="41"/>
      <c r="T676" s="41"/>
      <c r="U676" s="178"/>
      <c r="V676" s="185"/>
      <c r="W676" s="86" t="s">
        <v>17</v>
      </c>
      <c r="X676" s="9" t="s">
        <v>118</v>
      </c>
      <c r="Y676" s="183"/>
      <c r="Z676" s="76"/>
    </row>
    <row r="677" spans="1:26" ht="14.25" customHeight="1" x14ac:dyDescent="0.25">
      <c r="A677" s="196"/>
      <c r="B677" s="188"/>
      <c r="C677" s="188"/>
      <c r="D677" s="188"/>
      <c r="E677" s="188"/>
      <c r="F677" s="199"/>
      <c r="G677" s="188"/>
      <c r="H677" s="188"/>
      <c r="I677" s="188"/>
      <c r="J677" s="178"/>
      <c r="K677" s="185"/>
      <c r="L677" s="86" t="s">
        <v>130</v>
      </c>
      <c r="M677" s="9" t="s">
        <v>118</v>
      </c>
      <c r="N677" s="193"/>
      <c r="O677" s="175"/>
      <c r="P677" s="175"/>
      <c r="Q677" s="36">
        <v>7</v>
      </c>
      <c r="R677" s="9"/>
      <c r="S677" s="41"/>
      <c r="T677" s="41"/>
      <c r="U677" s="178"/>
      <c r="V677" s="185"/>
      <c r="W677" s="86" t="s">
        <v>18</v>
      </c>
      <c r="X677" s="9" t="s">
        <v>118</v>
      </c>
      <c r="Y677" s="183"/>
      <c r="Z677" s="76"/>
    </row>
    <row r="678" spans="1:26" ht="14.25" customHeight="1" x14ac:dyDescent="0.25">
      <c r="A678" s="196"/>
      <c r="B678" s="188"/>
      <c r="C678" s="188"/>
      <c r="D678" s="188"/>
      <c r="E678" s="188"/>
      <c r="F678" s="199"/>
      <c r="G678" s="188"/>
      <c r="H678" s="188"/>
      <c r="I678" s="188"/>
      <c r="J678" s="178"/>
      <c r="K678" s="185"/>
      <c r="L678" s="86" t="s">
        <v>131</v>
      </c>
      <c r="M678" s="9" t="s">
        <v>118</v>
      </c>
      <c r="N678" s="193"/>
      <c r="O678" s="175"/>
      <c r="P678" s="175"/>
      <c r="Q678" s="36">
        <v>8</v>
      </c>
      <c r="R678" s="9"/>
      <c r="S678" s="41"/>
      <c r="T678" s="41"/>
      <c r="U678" s="178"/>
      <c r="V678" s="185"/>
      <c r="W678" s="86" t="s">
        <v>19</v>
      </c>
      <c r="X678" s="9" t="s">
        <v>118</v>
      </c>
      <c r="Y678" s="183"/>
      <c r="Z678" s="76"/>
    </row>
    <row r="679" spans="1:26" ht="15" customHeight="1" thickBot="1" x14ac:dyDescent="0.3">
      <c r="A679" s="197"/>
      <c r="B679" s="189"/>
      <c r="C679" s="189"/>
      <c r="D679" s="189"/>
      <c r="E679" s="189"/>
      <c r="F679" s="200"/>
      <c r="G679" s="189"/>
      <c r="H679" s="189"/>
      <c r="I679" s="189"/>
      <c r="J679" s="179"/>
      <c r="K679" s="186"/>
      <c r="L679" s="88" t="s">
        <v>132</v>
      </c>
      <c r="M679" s="10" t="s">
        <v>118</v>
      </c>
      <c r="N679" s="194"/>
      <c r="O679" s="176"/>
      <c r="P679" s="176"/>
      <c r="Q679" s="89">
        <v>9</v>
      </c>
      <c r="R679" s="10"/>
      <c r="S679" s="42"/>
      <c r="T679" s="42"/>
      <c r="U679" s="179"/>
      <c r="V679" s="186"/>
      <c r="W679" s="88" t="s">
        <v>20</v>
      </c>
      <c r="X679" s="10" t="s">
        <v>118</v>
      </c>
      <c r="Y679" s="184"/>
      <c r="Z679" s="76"/>
    </row>
    <row r="680" spans="1:26" ht="14.25" customHeight="1" x14ac:dyDescent="0.25">
      <c r="A680" s="195">
        <f>A671+1</f>
        <v>68</v>
      </c>
      <c r="B680" s="187"/>
      <c r="C680" s="187"/>
      <c r="D680" s="187"/>
      <c r="E680" s="187"/>
      <c r="F680" s="198"/>
      <c r="G680" s="187"/>
      <c r="H680" s="187"/>
      <c r="I680" s="187"/>
      <c r="J680" s="177" t="s">
        <v>115</v>
      </c>
      <c r="K680" s="190" t="s">
        <v>116</v>
      </c>
      <c r="L680" s="191"/>
      <c r="M680" s="7" t="s">
        <v>117</v>
      </c>
      <c r="N680" s="192" t="s">
        <v>118</v>
      </c>
      <c r="O680" s="174"/>
      <c r="P680" s="174"/>
      <c r="Q680" s="35">
        <v>1</v>
      </c>
      <c r="R680" s="8"/>
      <c r="S680" s="40"/>
      <c r="T680" s="40"/>
      <c r="U680" s="177" t="s">
        <v>10</v>
      </c>
      <c r="V680" s="180" t="s">
        <v>8</v>
      </c>
      <c r="W680" s="181"/>
      <c r="X680" s="7" t="s">
        <v>117</v>
      </c>
      <c r="Y680" s="182" t="str">
        <f>IF(U680="Threat",IFERROR(VLOOKUP(X680&amp;MAX(VLOOKUP(X681,#REF!,3,FALSE),VLOOKUP(X682,#REF!,2,FALSE),VLOOKUP(X683,#REF!,2,FALSE),VLOOKUP(X684,#REF!,2,FALSE),VLOOKUP(X685,#REF!,2,FALSE),VLOOKUP(X686,#REF!,2,FALSE),VLOOKUP(X687,#REF!,2,FALSE),VLOOKUP(X688,#REF!,2,FALSE)),$A$1:$B$1,2,FALSE),"لا شيء"),IF(U680="Opportunity",IFERROR(VLOOKUP(X680&amp;MAX(VLOOKUP(X681,#REF!,5,FALSE),VLOOKUP(X682,#REF!,4,FALSE),VLOOKUP(X683,#REF!,2,FALSE),VLOOKUP(X684,#REF!,2,FALSE),VLOOKUP(X685,#REF!,2,FALSE),VLOOKUP(X686,#REF!,2,FALSE),VLOOKUP(X687,#REF!,2,FALSE),VLOOKUP(X688,#REF!,2,FALSE)),$A$1:$C$1,3,FALSE),"لا شيء"),"لا شيء"))</f>
        <v>لا شيء</v>
      </c>
      <c r="Z680" s="76"/>
    </row>
    <row r="681" spans="1:26" ht="14.25" customHeight="1" x14ac:dyDescent="0.25">
      <c r="A681" s="196"/>
      <c r="B681" s="188"/>
      <c r="C681" s="188"/>
      <c r="D681" s="188"/>
      <c r="E681" s="188"/>
      <c r="F681" s="199"/>
      <c r="G681" s="188"/>
      <c r="H681" s="188"/>
      <c r="I681" s="188"/>
      <c r="J681" s="178"/>
      <c r="K681" s="185" t="s">
        <v>124</v>
      </c>
      <c r="L681" s="86" t="s">
        <v>125</v>
      </c>
      <c r="M681" s="9" t="s">
        <v>118</v>
      </c>
      <c r="N681" s="193"/>
      <c r="O681" s="175"/>
      <c r="P681" s="175"/>
      <c r="Q681" s="36">
        <v>2</v>
      </c>
      <c r="R681" s="9"/>
      <c r="S681" s="41"/>
      <c r="T681" s="41"/>
      <c r="U681" s="178"/>
      <c r="V681" s="185" t="s">
        <v>11</v>
      </c>
      <c r="W681" s="86" t="s">
        <v>12</v>
      </c>
      <c r="X681" s="9" t="s">
        <v>118</v>
      </c>
      <c r="Y681" s="183"/>
      <c r="Z681" s="76"/>
    </row>
    <row r="682" spans="1:26" ht="14.25" customHeight="1" x14ac:dyDescent="0.25">
      <c r="A682" s="196"/>
      <c r="B682" s="188"/>
      <c r="C682" s="188"/>
      <c r="D682" s="188"/>
      <c r="E682" s="188"/>
      <c r="F682" s="199"/>
      <c r="G682" s="188"/>
      <c r="H682" s="188"/>
      <c r="I682" s="188"/>
      <c r="J682" s="178"/>
      <c r="K682" s="185"/>
      <c r="L682" s="86" t="s">
        <v>126</v>
      </c>
      <c r="M682" s="9" t="s">
        <v>118</v>
      </c>
      <c r="N682" s="193"/>
      <c r="O682" s="175"/>
      <c r="P682" s="175"/>
      <c r="Q682" s="36">
        <v>3</v>
      </c>
      <c r="R682" s="9"/>
      <c r="S682" s="41"/>
      <c r="T682" s="41"/>
      <c r="U682" s="178"/>
      <c r="V682" s="185"/>
      <c r="W682" s="86" t="s">
        <v>126</v>
      </c>
      <c r="X682" s="9" t="s">
        <v>118</v>
      </c>
      <c r="Y682" s="183"/>
      <c r="Z682" s="76"/>
    </row>
    <row r="683" spans="1:26" ht="14.25" customHeight="1" x14ac:dyDescent="0.25">
      <c r="A683" s="196"/>
      <c r="B683" s="188"/>
      <c r="C683" s="188"/>
      <c r="D683" s="188"/>
      <c r="E683" s="188"/>
      <c r="F683" s="199"/>
      <c r="G683" s="188"/>
      <c r="H683" s="188"/>
      <c r="I683" s="188"/>
      <c r="J683" s="178"/>
      <c r="K683" s="185"/>
      <c r="L683" s="86" t="s">
        <v>170</v>
      </c>
      <c r="M683" s="9" t="s">
        <v>118</v>
      </c>
      <c r="N683" s="193"/>
      <c r="O683" s="175"/>
      <c r="P683" s="175"/>
      <c r="Q683" s="36">
        <v>4</v>
      </c>
      <c r="R683" s="9"/>
      <c r="S683" s="41"/>
      <c r="T683" s="41"/>
      <c r="U683" s="178"/>
      <c r="V683" s="185"/>
      <c r="W683" s="86" t="s">
        <v>170</v>
      </c>
      <c r="X683" s="9" t="s">
        <v>118</v>
      </c>
      <c r="Y683" s="183"/>
      <c r="Z683" s="76"/>
    </row>
    <row r="684" spans="1:26" ht="14.25" customHeight="1" x14ac:dyDescent="0.25">
      <c r="A684" s="196"/>
      <c r="B684" s="188"/>
      <c r="C684" s="188"/>
      <c r="D684" s="188"/>
      <c r="E684" s="188"/>
      <c r="F684" s="199"/>
      <c r="G684" s="188"/>
      <c r="H684" s="188"/>
      <c r="I684" s="188"/>
      <c r="J684" s="178"/>
      <c r="K684" s="185"/>
      <c r="L684" s="86" t="s">
        <v>128</v>
      </c>
      <c r="M684" s="9" t="s">
        <v>118</v>
      </c>
      <c r="N684" s="193"/>
      <c r="O684" s="175"/>
      <c r="P684" s="175"/>
      <c r="Q684" s="36">
        <v>5</v>
      </c>
      <c r="R684" s="9"/>
      <c r="S684" s="41"/>
      <c r="T684" s="41"/>
      <c r="U684" s="178"/>
      <c r="V684" s="185"/>
      <c r="W684" s="86" t="s">
        <v>16</v>
      </c>
      <c r="X684" s="9" t="s">
        <v>118</v>
      </c>
      <c r="Y684" s="183"/>
      <c r="Z684" s="76"/>
    </row>
    <row r="685" spans="1:26" ht="14.25" customHeight="1" x14ac:dyDescent="0.25">
      <c r="A685" s="196"/>
      <c r="B685" s="188"/>
      <c r="C685" s="188"/>
      <c r="D685" s="188"/>
      <c r="E685" s="188"/>
      <c r="F685" s="199"/>
      <c r="G685" s="188"/>
      <c r="H685" s="188"/>
      <c r="I685" s="188"/>
      <c r="J685" s="178"/>
      <c r="K685" s="185"/>
      <c r="L685" s="86" t="s">
        <v>129</v>
      </c>
      <c r="M685" s="9" t="s">
        <v>118</v>
      </c>
      <c r="N685" s="193"/>
      <c r="O685" s="175"/>
      <c r="P685" s="175"/>
      <c r="Q685" s="36">
        <v>6</v>
      </c>
      <c r="R685" s="9"/>
      <c r="S685" s="41"/>
      <c r="T685" s="41"/>
      <c r="U685" s="178"/>
      <c r="V685" s="185"/>
      <c r="W685" s="86" t="s">
        <v>17</v>
      </c>
      <c r="X685" s="9" t="s">
        <v>118</v>
      </c>
      <c r="Y685" s="183"/>
      <c r="Z685" s="76"/>
    </row>
    <row r="686" spans="1:26" ht="14.25" customHeight="1" x14ac:dyDescent="0.25">
      <c r="A686" s="196"/>
      <c r="B686" s="188"/>
      <c r="C686" s="188"/>
      <c r="D686" s="188"/>
      <c r="E686" s="188"/>
      <c r="F686" s="199"/>
      <c r="G686" s="188"/>
      <c r="H686" s="188"/>
      <c r="I686" s="188"/>
      <c r="J686" s="178"/>
      <c r="K686" s="185"/>
      <c r="L686" s="86" t="s">
        <v>130</v>
      </c>
      <c r="M686" s="9" t="s">
        <v>118</v>
      </c>
      <c r="N686" s="193"/>
      <c r="O686" s="175"/>
      <c r="P686" s="175"/>
      <c r="Q686" s="36">
        <v>7</v>
      </c>
      <c r="R686" s="9"/>
      <c r="S686" s="41"/>
      <c r="T686" s="41"/>
      <c r="U686" s="178"/>
      <c r="V686" s="185"/>
      <c r="W686" s="86" t="s">
        <v>18</v>
      </c>
      <c r="X686" s="9" t="s">
        <v>118</v>
      </c>
      <c r="Y686" s="183"/>
      <c r="Z686" s="76"/>
    </row>
    <row r="687" spans="1:26" ht="14.25" customHeight="1" x14ac:dyDescent="0.25">
      <c r="A687" s="196"/>
      <c r="B687" s="188"/>
      <c r="C687" s="188"/>
      <c r="D687" s="188"/>
      <c r="E687" s="188"/>
      <c r="F687" s="199"/>
      <c r="G687" s="188"/>
      <c r="H687" s="188"/>
      <c r="I687" s="188"/>
      <c r="J687" s="178"/>
      <c r="K687" s="185"/>
      <c r="L687" s="86" t="s">
        <v>131</v>
      </c>
      <c r="M687" s="9" t="s">
        <v>118</v>
      </c>
      <c r="N687" s="193"/>
      <c r="O687" s="175"/>
      <c r="P687" s="175"/>
      <c r="Q687" s="36">
        <v>8</v>
      </c>
      <c r="R687" s="9"/>
      <c r="S687" s="41"/>
      <c r="T687" s="41"/>
      <c r="U687" s="178"/>
      <c r="V687" s="185"/>
      <c r="W687" s="86" t="s">
        <v>19</v>
      </c>
      <c r="X687" s="9" t="s">
        <v>118</v>
      </c>
      <c r="Y687" s="183"/>
      <c r="Z687" s="76"/>
    </row>
    <row r="688" spans="1:26" ht="15" customHeight="1" thickBot="1" x14ac:dyDescent="0.3">
      <c r="A688" s="197"/>
      <c r="B688" s="189"/>
      <c r="C688" s="189"/>
      <c r="D688" s="189"/>
      <c r="E688" s="189"/>
      <c r="F688" s="200"/>
      <c r="G688" s="189"/>
      <c r="H688" s="189"/>
      <c r="I688" s="189"/>
      <c r="J688" s="179"/>
      <c r="K688" s="186"/>
      <c r="L688" s="88" t="s">
        <v>132</v>
      </c>
      <c r="M688" s="10" t="s">
        <v>118</v>
      </c>
      <c r="N688" s="194"/>
      <c r="O688" s="176"/>
      <c r="P688" s="176"/>
      <c r="Q688" s="89">
        <v>9</v>
      </c>
      <c r="R688" s="10"/>
      <c r="S688" s="42"/>
      <c r="T688" s="42"/>
      <c r="U688" s="179"/>
      <c r="V688" s="186"/>
      <c r="W688" s="88" t="s">
        <v>20</v>
      </c>
      <c r="X688" s="10" t="s">
        <v>118</v>
      </c>
      <c r="Y688" s="184"/>
      <c r="Z688" s="76"/>
    </row>
    <row r="689" spans="1:26" ht="14.25" customHeight="1" x14ac:dyDescent="0.25">
      <c r="A689" s="195">
        <f>A680+1</f>
        <v>69</v>
      </c>
      <c r="B689" s="187"/>
      <c r="C689" s="187"/>
      <c r="D689" s="187"/>
      <c r="E689" s="187"/>
      <c r="F689" s="198"/>
      <c r="G689" s="187"/>
      <c r="H689" s="187"/>
      <c r="I689" s="187"/>
      <c r="J689" s="177" t="s">
        <v>115</v>
      </c>
      <c r="K689" s="190" t="s">
        <v>116</v>
      </c>
      <c r="L689" s="191"/>
      <c r="M689" s="7" t="s">
        <v>117</v>
      </c>
      <c r="N689" s="192" t="s">
        <v>118</v>
      </c>
      <c r="O689" s="174"/>
      <c r="P689" s="174"/>
      <c r="Q689" s="35">
        <v>1</v>
      </c>
      <c r="R689" s="8"/>
      <c r="S689" s="40"/>
      <c r="T689" s="40"/>
      <c r="U689" s="177" t="s">
        <v>10</v>
      </c>
      <c r="V689" s="180" t="s">
        <v>8</v>
      </c>
      <c r="W689" s="181"/>
      <c r="X689" s="7" t="s">
        <v>117</v>
      </c>
      <c r="Y689" s="182" t="str">
        <f>IF(U689="Threat",IFERROR(VLOOKUP(X689&amp;MAX(VLOOKUP(X690,#REF!,3,FALSE),VLOOKUP(X691,#REF!,2,FALSE),VLOOKUP(X692,#REF!,2,FALSE),VLOOKUP(X693,#REF!,2,FALSE),VLOOKUP(X694,#REF!,2,FALSE),VLOOKUP(X695,#REF!,2,FALSE),VLOOKUP(X696,#REF!,2,FALSE),VLOOKUP(X697,#REF!,2,FALSE)),$A$1:$B$1,2,FALSE),"لا شيء"),IF(U689="Opportunity",IFERROR(VLOOKUP(X689&amp;MAX(VLOOKUP(X690,#REF!,5,FALSE),VLOOKUP(X691,#REF!,4,FALSE),VLOOKUP(X692,#REF!,2,FALSE),VLOOKUP(X693,#REF!,2,FALSE),VLOOKUP(X694,#REF!,2,FALSE),VLOOKUP(X695,#REF!,2,FALSE),VLOOKUP(X696,#REF!,2,FALSE),VLOOKUP(X697,#REF!,2,FALSE)),$A$1:$C$1,3,FALSE),"لا شيء"),"لا شيء"))</f>
        <v>لا شيء</v>
      </c>
      <c r="Z689" s="76"/>
    </row>
    <row r="690" spans="1:26" ht="14.25" customHeight="1" x14ac:dyDescent="0.25">
      <c r="A690" s="196"/>
      <c r="B690" s="188"/>
      <c r="C690" s="188"/>
      <c r="D690" s="188"/>
      <c r="E690" s="188"/>
      <c r="F690" s="199"/>
      <c r="G690" s="188"/>
      <c r="H690" s="188"/>
      <c r="I690" s="188"/>
      <c r="J690" s="178"/>
      <c r="K690" s="185" t="s">
        <v>124</v>
      </c>
      <c r="L690" s="86" t="s">
        <v>125</v>
      </c>
      <c r="M690" s="9" t="s">
        <v>118</v>
      </c>
      <c r="N690" s="193"/>
      <c r="O690" s="175"/>
      <c r="P690" s="175"/>
      <c r="Q690" s="36">
        <v>2</v>
      </c>
      <c r="R690" s="9"/>
      <c r="S690" s="41"/>
      <c r="T690" s="41"/>
      <c r="U690" s="178"/>
      <c r="V690" s="185" t="s">
        <v>11</v>
      </c>
      <c r="W690" s="86" t="s">
        <v>12</v>
      </c>
      <c r="X690" s="9" t="s">
        <v>118</v>
      </c>
      <c r="Y690" s="183"/>
      <c r="Z690" s="76"/>
    </row>
    <row r="691" spans="1:26" ht="14.25" customHeight="1" x14ac:dyDescent="0.25">
      <c r="A691" s="196"/>
      <c r="B691" s="188"/>
      <c r="C691" s="188"/>
      <c r="D691" s="188"/>
      <c r="E691" s="188"/>
      <c r="F691" s="199"/>
      <c r="G691" s="188"/>
      <c r="H691" s="188"/>
      <c r="I691" s="188"/>
      <c r="J691" s="178"/>
      <c r="K691" s="185"/>
      <c r="L691" s="86" t="s">
        <v>126</v>
      </c>
      <c r="M691" s="9" t="s">
        <v>118</v>
      </c>
      <c r="N691" s="193"/>
      <c r="O691" s="175"/>
      <c r="P691" s="175"/>
      <c r="Q691" s="36">
        <v>3</v>
      </c>
      <c r="R691" s="9"/>
      <c r="S691" s="41"/>
      <c r="T691" s="41"/>
      <c r="U691" s="178"/>
      <c r="V691" s="185"/>
      <c r="W691" s="86" t="s">
        <v>126</v>
      </c>
      <c r="X691" s="9" t="s">
        <v>118</v>
      </c>
      <c r="Y691" s="183"/>
      <c r="Z691" s="76"/>
    </row>
    <row r="692" spans="1:26" ht="14.25" customHeight="1" x14ac:dyDescent="0.25">
      <c r="A692" s="196"/>
      <c r="B692" s="188"/>
      <c r="C692" s="188"/>
      <c r="D692" s="188"/>
      <c r="E692" s="188"/>
      <c r="F692" s="199"/>
      <c r="G692" s="188"/>
      <c r="H692" s="188"/>
      <c r="I692" s="188"/>
      <c r="J692" s="178"/>
      <c r="K692" s="185"/>
      <c r="L692" s="86" t="s">
        <v>170</v>
      </c>
      <c r="M692" s="9" t="s">
        <v>118</v>
      </c>
      <c r="N692" s="193"/>
      <c r="O692" s="175"/>
      <c r="P692" s="175"/>
      <c r="Q692" s="36">
        <v>4</v>
      </c>
      <c r="R692" s="9"/>
      <c r="S692" s="41"/>
      <c r="T692" s="41"/>
      <c r="U692" s="178"/>
      <c r="V692" s="185"/>
      <c r="W692" s="86" t="s">
        <v>170</v>
      </c>
      <c r="X692" s="9" t="s">
        <v>118</v>
      </c>
      <c r="Y692" s="183"/>
      <c r="Z692" s="76"/>
    </row>
    <row r="693" spans="1:26" ht="14.25" customHeight="1" x14ac:dyDescent="0.25">
      <c r="A693" s="196"/>
      <c r="B693" s="188"/>
      <c r="C693" s="188"/>
      <c r="D693" s="188"/>
      <c r="E693" s="188"/>
      <c r="F693" s="199"/>
      <c r="G693" s="188"/>
      <c r="H693" s="188"/>
      <c r="I693" s="188"/>
      <c r="J693" s="178"/>
      <c r="K693" s="185"/>
      <c r="L693" s="86" t="s">
        <v>128</v>
      </c>
      <c r="M693" s="9" t="s">
        <v>118</v>
      </c>
      <c r="N693" s="193"/>
      <c r="O693" s="175"/>
      <c r="P693" s="175"/>
      <c r="Q693" s="36">
        <v>5</v>
      </c>
      <c r="R693" s="9"/>
      <c r="S693" s="41"/>
      <c r="T693" s="41"/>
      <c r="U693" s="178"/>
      <c r="V693" s="185"/>
      <c r="W693" s="86" t="s">
        <v>16</v>
      </c>
      <c r="X693" s="9" t="s">
        <v>118</v>
      </c>
      <c r="Y693" s="183"/>
      <c r="Z693" s="76"/>
    </row>
    <row r="694" spans="1:26" ht="14.25" customHeight="1" x14ac:dyDescent="0.25">
      <c r="A694" s="196"/>
      <c r="B694" s="188"/>
      <c r="C694" s="188"/>
      <c r="D694" s="188"/>
      <c r="E694" s="188"/>
      <c r="F694" s="199"/>
      <c r="G694" s="188"/>
      <c r="H694" s="188"/>
      <c r="I694" s="188"/>
      <c r="J694" s="178"/>
      <c r="K694" s="185"/>
      <c r="L694" s="86" t="s">
        <v>129</v>
      </c>
      <c r="M694" s="9" t="s">
        <v>118</v>
      </c>
      <c r="N694" s="193"/>
      <c r="O694" s="175"/>
      <c r="P694" s="175"/>
      <c r="Q694" s="36">
        <v>6</v>
      </c>
      <c r="R694" s="9"/>
      <c r="S694" s="41"/>
      <c r="T694" s="41"/>
      <c r="U694" s="178"/>
      <c r="V694" s="185"/>
      <c r="W694" s="86" t="s">
        <v>17</v>
      </c>
      <c r="X694" s="9" t="s">
        <v>118</v>
      </c>
      <c r="Y694" s="183"/>
      <c r="Z694" s="76"/>
    </row>
    <row r="695" spans="1:26" ht="14.25" customHeight="1" x14ac:dyDescent="0.25">
      <c r="A695" s="196"/>
      <c r="B695" s="188"/>
      <c r="C695" s="188"/>
      <c r="D695" s="188"/>
      <c r="E695" s="188"/>
      <c r="F695" s="199"/>
      <c r="G695" s="188"/>
      <c r="H695" s="188"/>
      <c r="I695" s="188"/>
      <c r="J695" s="178"/>
      <c r="K695" s="185"/>
      <c r="L695" s="86" t="s">
        <v>130</v>
      </c>
      <c r="M695" s="9" t="s">
        <v>118</v>
      </c>
      <c r="N695" s="193"/>
      <c r="O695" s="175"/>
      <c r="P695" s="175"/>
      <c r="Q695" s="36">
        <v>7</v>
      </c>
      <c r="R695" s="9"/>
      <c r="S695" s="41"/>
      <c r="T695" s="41"/>
      <c r="U695" s="178"/>
      <c r="V695" s="185"/>
      <c r="W695" s="86" t="s">
        <v>18</v>
      </c>
      <c r="X695" s="9" t="s">
        <v>118</v>
      </c>
      <c r="Y695" s="183"/>
      <c r="Z695" s="76"/>
    </row>
    <row r="696" spans="1:26" ht="14.25" customHeight="1" x14ac:dyDescent="0.25">
      <c r="A696" s="196"/>
      <c r="B696" s="188"/>
      <c r="C696" s="188"/>
      <c r="D696" s="188"/>
      <c r="E696" s="188"/>
      <c r="F696" s="199"/>
      <c r="G696" s="188"/>
      <c r="H696" s="188"/>
      <c r="I696" s="188"/>
      <c r="J696" s="178"/>
      <c r="K696" s="185"/>
      <c r="L696" s="86" t="s">
        <v>131</v>
      </c>
      <c r="M696" s="9" t="s">
        <v>118</v>
      </c>
      <c r="N696" s="193"/>
      <c r="O696" s="175"/>
      <c r="P696" s="175"/>
      <c r="Q696" s="36">
        <v>8</v>
      </c>
      <c r="R696" s="9"/>
      <c r="S696" s="41"/>
      <c r="T696" s="41"/>
      <c r="U696" s="178"/>
      <c r="V696" s="185"/>
      <c r="W696" s="86" t="s">
        <v>19</v>
      </c>
      <c r="X696" s="9" t="s">
        <v>118</v>
      </c>
      <c r="Y696" s="183"/>
      <c r="Z696" s="76"/>
    </row>
    <row r="697" spans="1:26" ht="15" customHeight="1" thickBot="1" x14ac:dyDescent="0.3">
      <c r="A697" s="197"/>
      <c r="B697" s="189"/>
      <c r="C697" s="189"/>
      <c r="D697" s="189"/>
      <c r="E697" s="189"/>
      <c r="F697" s="200"/>
      <c r="G697" s="189"/>
      <c r="H697" s="189"/>
      <c r="I697" s="189"/>
      <c r="J697" s="179"/>
      <c r="K697" s="186"/>
      <c r="L697" s="88" t="s">
        <v>132</v>
      </c>
      <c r="M697" s="10" t="s">
        <v>118</v>
      </c>
      <c r="N697" s="194"/>
      <c r="O697" s="176"/>
      <c r="P697" s="176"/>
      <c r="Q697" s="89">
        <v>9</v>
      </c>
      <c r="R697" s="10"/>
      <c r="S697" s="42"/>
      <c r="T697" s="42"/>
      <c r="U697" s="179"/>
      <c r="V697" s="186"/>
      <c r="W697" s="88" t="s">
        <v>20</v>
      </c>
      <c r="X697" s="10" t="s">
        <v>118</v>
      </c>
      <c r="Y697" s="184"/>
      <c r="Z697" s="76"/>
    </row>
    <row r="698" spans="1:26" ht="14.25" customHeight="1" x14ac:dyDescent="0.25">
      <c r="A698" s="195">
        <f>A689+1</f>
        <v>70</v>
      </c>
      <c r="B698" s="187"/>
      <c r="C698" s="187"/>
      <c r="D698" s="187"/>
      <c r="E698" s="187"/>
      <c r="F698" s="198"/>
      <c r="G698" s="187"/>
      <c r="H698" s="187"/>
      <c r="I698" s="187"/>
      <c r="J698" s="177" t="s">
        <v>115</v>
      </c>
      <c r="K698" s="190" t="s">
        <v>116</v>
      </c>
      <c r="L698" s="191"/>
      <c r="M698" s="7" t="s">
        <v>117</v>
      </c>
      <c r="N698" s="192" t="s">
        <v>118</v>
      </c>
      <c r="O698" s="174"/>
      <c r="P698" s="174"/>
      <c r="Q698" s="35">
        <v>1</v>
      </c>
      <c r="R698" s="8"/>
      <c r="S698" s="40"/>
      <c r="T698" s="40"/>
      <c r="U698" s="177" t="s">
        <v>10</v>
      </c>
      <c r="V698" s="180" t="s">
        <v>8</v>
      </c>
      <c r="W698" s="181"/>
      <c r="X698" s="7" t="s">
        <v>117</v>
      </c>
      <c r="Y698" s="182" t="str">
        <f>IF(U698="Threat",IFERROR(VLOOKUP(X698&amp;MAX(VLOOKUP(X699,#REF!,3,FALSE),VLOOKUP(X700,#REF!,2,FALSE),VLOOKUP(X701,#REF!,2,FALSE),VLOOKUP(X702,#REF!,2,FALSE),VLOOKUP(X703,#REF!,2,FALSE),VLOOKUP(X704,#REF!,2,FALSE),VLOOKUP(X705,#REF!,2,FALSE),VLOOKUP(X706,#REF!,2,FALSE)),$A$1:$B$1,2,FALSE),"لا شيء"),IF(U698="Opportunity",IFERROR(VLOOKUP(X698&amp;MAX(VLOOKUP(X699,#REF!,5,FALSE),VLOOKUP(X700,#REF!,4,FALSE),VLOOKUP(X701,#REF!,2,FALSE),VLOOKUP(X702,#REF!,2,FALSE),VLOOKUP(X703,#REF!,2,FALSE),VLOOKUP(X704,#REF!,2,FALSE),VLOOKUP(X705,#REF!,2,FALSE),VLOOKUP(X706,#REF!,2,FALSE)),$A$1:$C$1,3,FALSE),"لا شيء"),"لا شيء"))</f>
        <v>لا شيء</v>
      </c>
      <c r="Z698" s="76"/>
    </row>
    <row r="699" spans="1:26" ht="14.25" customHeight="1" x14ac:dyDescent="0.25">
      <c r="A699" s="196"/>
      <c r="B699" s="188"/>
      <c r="C699" s="188"/>
      <c r="D699" s="188"/>
      <c r="E699" s="188"/>
      <c r="F699" s="199"/>
      <c r="G699" s="188"/>
      <c r="H699" s="188"/>
      <c r="I699" s="188"/>
      <c r="J699" s="178"/>
      <c r="K699" s="185" t="s">
        <v>124</v>
      </c>
      <c r="L699" s="86" t="s">
        <v>125</v>
      </c>
      <c r="M699" s="9" t="s">
        <v>118</v>
      </c>
      <c r="N699" s="193"/>
      <c r="O699" s="175"/>
      <c r="P699" s="175"/>
      <c r="Q699" s="36">
        <v>2</v>
      </c>
      <c r="R699" s="9"/>
      <c r="S699" s="41"/>
      <c r="T699" s="41"/>
      <c r="U699" s="178"/>
      <c r="V699" s="185" t="s">
        <v>11</v>
      </c>
      <c r="W699" s="86" t="s">
        <v>12</v>
      </c>
      <c r="X699" s="9" t="s">
        <v>118</v>
      </c>
      <c r="Y699" s="183"/>
      <c r="Z699" s="76"/>
    </row>
    <row r="700" spans="1:26" ht="14.25" customHeight="1" x14ac:dyDescent="0.25">
      <c r="A700" s="196"/>
      <c r="B700" s="188"/>
      <c r="C700" s="188"/>
      <c r="D700" s="188"/>
      <c r="E700" s="188"/>
      <c r="F700" s="199"/>
      <c r="G700" s="188"/>
      <c r="H700" s="188"/>
      <c r="I700" s="188"/>
      <c r="J700" s="178"/>
      <c r="K700" s="185"/>
      <c r="L700" s="86" t="s">
        <v>126</v>
      </c>
      <c r="M700" s="9" t="s">
        <v>118</v>
      </c>
      <c r="N700" s="193"/>
      <c r="O700" s="175"/>
      <c r="P700" s="175"/>
      <c r="Q700" s="36">
        <v>3</v>
      </c>
      <c r="R700" s="9"/>
      <c r="S700" s="41"/>
      <c r="T700" s="41"/>
      <c r="U700" s="178"/>
      <c r="V700" s="185"/>
      <c r="W700" s="86" t="s">
        <v>126</v>
      </c>
      <c r="X700" s="9" t="s">
        <v>118</v>
      </c>
      <c r="Y700" s="183"/>
      <c r="Z700" s="76"/>
    </row>
    <row r="701" spans="1:26" ht="14.25" customHeight="1" x14ac:dyDescent="0.25">
      <c r="A701" s="196"/>
      <c r="B701" s="188"/>
      <c r="C701" s="188"/>
      <c r="D701" s="188"/>
      <c r="E701" s="188"/>
      <c r="F701" s="199"/>
      <c r="G701" s="188"/>
      <c r="H701" s="188"/>
      <c r="I701" s="188"/>
      <c r="J701" s="178"/>
      <c r="K701" s="185"/>
      <c r="L701" s="86" t="s">
        <v>170</v>
      </c>
      <c r="M701" s="9" t="s">
        <v>118</v>
      </c>
      <c r="N701" s="193"/>
      <c r="O701" s="175"/>
      <c r="P701" s="175"/>
      <c r="Q701" s="36">
        <v>4</v>
      </c>
      <c r="R701" s="9"/>
      <c r="S701" s="41"/>
      <c r="T701" s="41"/>
      <c r="U701" s="178"/>
      <c r="V701" s="185"/>
      <c r="W701" s="86" t="s">
        <v>170</v>
      </c>
      <c r="X701" s="9" t="s">
        <v>118</v>
      </c>
      <c r="Y701" s="183"/>
      <c r="Z701" s="76"/>
    </row>
    <row r="702" spans="1:26" ht="14.25" customHeight="1" x14ac:dyDescent="0.25">
      <c r="A702" s="196"/>
      <c r="B702" s="188"/>
      <c r="C702" s="188"/>
      <c r="D702" s="188"/>
      <c r="E702" s="188"/>
      <c r="F702" s="199"/>
      <c r="G702" s="188"/>
      <c r="H702" s="188"/>
      <c r="I702" s="188"/>
      <c r="J702" s="178"/>
      <c r="K702" s="185"/>
      <c r="L702" s="86" t="s">
        <v>128</v>
      </c>
      <c r="M702" s="9" t="s">
        <v>118</v>
      </c>
      <c r="N702" s="193"/>
      <c r="O702" s="175"/>
      <c r="P702" s="175"/>
      <c r="Q702" s="36">
        <v>5</v>
      </c>
      <c r="R702" s="9"/>
      <c r="S702" s="41"/>
      <c r="T702" s="41"/>
      <c r="U702" s="178"/>
      <c r="V702" s="185"/>
      <c r="W702" s="86" t="s">
        <v>16</v>
      </c>
      <c r="X702" s="9" t="s">
        <v>118</v>
      </c>
      <c r="Y702" s="183"/>
      <c r="Z702" s="76"/>
    </row>
    <row r="703" spans="1:26" ht="14.25" customHeight="1" x14ac:dyDescent="0.25">
      <c r="A703" s="196"/>
      <c r="B703" s="188"/>
      <c r="C703" s="188"/>
      <c r="D703" s="188"/>
      <c r="E703" s="188"/>
      <c r="F703" s="199"/>
      <c r="G703" s="188"/>
      <c r="H703" s="188"/>
      <c r="I703" s="188"/>
      <c r="J703" s="178"/>
      <c r="K703" s="185"/>
      <c r="L703" s="86" t="s">
        <v>129</v>
      </c>
      <c r="M703" s="9" t="s">
        <v>118</v>
      </c>
      <c r="N703" s="193"/>
      <c r="O703" s="175"/>
      <c r="P703" s="175"/>
      <c r="Q703" s="36">
        <v>6</v>
      </c>
      <c r="R703" s="9"/>
      <c r="S703" s="41"/>
      <c r="T703" s="41"/>
      <c r="U703" s="178"/>
      <c r="V703" s="185"/>
      <c r="W703" s="86" t="s">
        <v>17</v>
      </c>
      <c r="X703" s="9" t="s">
        <v>118</v>
      </c>
      <c r="Y703" s="183"/>
      <c r="Z703" s="76"/>
    </row>
    <row r="704" spans="1:26" ht="14.25" customHeight="1" x14ac:dyDescent="0.25">
      <c r="A704" s="196"/>
      <c r="B704" s="188"/>
      <c r="C704" s="188"/>
      <c r="D704" s="188"/>
      <c r="E704" s="188"/>
      <c r="F704" s="199"/>
      <c r="G704" s="188"/>
      <c r="H704" s="188"/>
      <c r="I704" s="188"/>
      <c r="J704" s="178"/>
      <c r="K704" s="185"/>
      <c r="L704" s="86" t="s">
        <v>130</v>
      </c>
      <c r="M704" s="9" t="s">
        <v>118</v>
      </c>
      <c r="N704" s="193"/>
      <c r="O704" s="175"/>
      <c r="P704" s="175"/>
      <c r="Q704" s="36">
        <v>7</v>
      </c>
      <c r="R704" s="9"/>
      <c r="S704" s="41"/>
      <c r="T704" s="41"/>
      <c r="U704" s="178"/>
      <c r="V704" s="185"/>
      <c r="W704" s="86" t="s">
        <v>18</v>
      </c>
      <c r="X704" s="9" t="s">
        <v>118</v>
      </c>
      <c r="Y704" s="183"/>
      <c r="Z704" s="76"/>
    </row>
    <row r="705" spans="1:26" ht="14.25" customHeight="1" x14ac:dyDescent="0.25">
      <c r="A705" s="196"/>
      <c r="B705" s="188"/>
      <c r="C705" s="188"/>
      <c r="D705" s="188"/>
      <c r="E705" s="188"/>
      <c r="F705" s="199"/>
      <c r="G705" s="188"/>
      <c r="H705" s="188"/>
      <c r="I705" s="188"/>
      <c r="J705" s="178"/>
      <c r="K705" s="185"/>
      <c r="L705" s="86" t="s">
        <v>131</v>
      </c>
      <c r="M705" s="9" t="s">
        <v>118</v>
      </c>
      <c r="N705" s="193"/>
      <c r="O705" s="175"/>
      <c r="P705" s="175"/>
      <c r="Q705" s="36">
        <v>8</v>
      </c>
      <c r="R705" s="9"/>
      <c r="S705" s="41"/>
      <c r="T705" s="41"/>
      <c r="U705" s="178"/>
      <c r="V705" s="185"/>
      <c r="W705" s="86" t="s">
        <v>19</v>
      </c>
      <c r="X705" s="9" t="s">
        <v>118</v>
      </c>
      <c r="Y705" s="183"/>
      <c r="Z705" s="76"/>
    </row>
    <row r="706" spans="1:26" ht="15" customHeight="1" thickBot="1" x14ac:dyDescent="0.3">
      <c r="A706" s="197"/>
      <c r="B706" s="189"/>
      <c r="C706" s="189"/>
      <c r="D706" s="189"/>
      <c r="E706" s="189"/>
      <c r="F706" s="200"/>
      <c r="G706" s="189"/>
      <c r="H706" s="189"/>
      <c r="I706" s="189"/>
      <c r="J706" s="179"/>
      <c r="K706" s="186"/>
      <c r="L706" s="88" t="s">
        <v>132</v>
      </c>
      <c r="M706" s="10" t="s">
        <v>118</v>
      </c>
      <c r="N706" s="194"/>
      <c r="O706" s="176"/>
      <c r="P706" s="176"/>
      <c r="Q706" s="89">
        <v>9</v>
      </c>
      <c r="R706" s="10"/>
      <c r="S706" s="42"/>
      <c r="T706" s="42"/>
      <c r="U706" s="179"/>
      <c r="V706" s="186"/>
      <c r="W706" s="88" t="s">
        <v>20</v>
      </c>
      <c r="X706" s="10" t="s">
        <v>118</v>
      </c>
      <c r="Y706" s="184"/>
      <c r="Z706" s="76"/>
    </row>
    <row r="707" spans="1:26" ht="14.25" customHeight="1" x14ac:dyDescent="0.25">
      <c r="A707" s="195">
        <f>A698+1</f>
        <v>71</v>
      </c>
      <c r="B707" s="187"/>
      <c r="C707" s="187"/>
      <c r="D707" s="187"/>
      <c r="E707" s="187"/>
      <c r="F707" s="198"/>
      <c r="G707" s="187"/>
      <c r="H707" s="187"/>
      <c r="I707" s="187"/>
      <c r="J707" s="177" t="s">
        <v>115</v>
      </c>
      <c r="K707" s="190" t="s">
        <v>116</v>
      </c>
      <c r="L707" s="191"/>
      <c r="M707" s="7" t="s">
        <v>117</v>
      </c>
      <c r="N707" s="192" t="s">
        <v>118</v>
      </c>
      <c r="O707" s="174"/>
      <c r="P707" s="174"/>
      <c r="Q707" s="35">
        <v>1</v>
      </c>
      <c r="R707" s="8"/>
      <c r="S707" s="40"/>
      <c r="T707" s="40"/>
      <c r="U707" s="177" t="s">
        <v>10</v>
      </c>
      <c r="V707" s="180" t="s">
        <v>8</v>
      </c>
      <c r="W707" s="181"/>
      <c r="X707" s="7" t="s">
        <v>117</v>
      </c>
      <c r="Y707" s="182" t="str">
        <f>IF(U707="Threat",IFERROR(VLOOKUP(X707&amp;MAX(VLOOKUP(X708,#REF!,3,FALSE),VLOOKUP(X709,#REF!,2,FALSE),VLOOKUP(X710,#REF!,2,FALSE),VLOOKUP(X711,#REF!,2,FALSE),VLOOKUP(X712,#REF!,2,FALSE),VLOOKUP(X713,#REF!,2,FALSE),VLOOKUP(X714,#REF!,2,FALSE),VLOOKUP(X715,#REF!,2,FALSE)),$A$1:$B$1,2,FALSE),"لا شيء"),IF(U707="Opportunity",IFERROR(VLOOKUP(X707&amp;MAX(VLOOKUP(X708,#REF!,5,FALSE),VLOOKUP(X709,#REF!,4,FALSE),VLOOKUP(X710,#REF!,2,FALSE),VLOOKUP(X711,#REF!,2,FALSE),VLOOKUP(X712,#REF!,2,FALSE),VLOOKUP(X713,#REF!,2,FALSE),VLOOKUP(X714,#REF!,2,FALSE),VLOOKUP(X715,#REF!,2,FALSE)),$A$1:$C$1,3,FALSE),"لا شيء"),"لا شيء"))</f>
        <v>لا شيء</v>
      </c>
      <c r="Z707" s="76"/>
    </row>
    <row r="708" spans="1:26" ht="14.25" customHeight="1" x14ac:dyDescent="0.25">
      <c r="A708" s="196"/>
      <c r="B708" s="188"/>
      <c r="C708" s="188"/>
      <c r="D708" s="188"/>
      <c r="E708" s="188"/>
      <c r="F708" s="199"/>
      <c r="G708" s="188"/>
      <c r="H708" s="188"/>
      <c r="I708" s="188"/>
      <c r="J708" s="178"/>
      <c r="K708" s="185" t="s">
        <v>124</v>
      </c>
      <c r="L708" s="86" t="s">
        <v>125</v>
      </c>
      <c r="M708" s="9" t="s">
        <v>118</v>
      </c>
      <c r="N708" s="193"/>
      <c r="O708" s="175"/>
      <c r="P708" s="175"/>
      <c r="Q708" s="36">
        <v>2</v>
      </c>
      <c r="R708" s="9"/>
      <c r="S708" s="41"/>
      <c r="T708" s="41"/>
      <c r="U708" s="178"/>
      <c r="V708" s="185" t="s">
        <v>11</v>
      </c>
      <c r="W708" s="86" t="s">
        <v>12</v>
      </c>
      <c r="X708" s="9" t="s">
        <v>118</v>
      </c>
      <c r="Y708" s="183"/>
      <c r="Z708" s="76"/>
    </row>
    <row r="709" spans="1:26" ht="14.25" customHeight="1" x14ac:dyDescent="0.25">
      <c r="A709" s="196"/>
      <c r="B709" s="188"/>
      <c r="C709" s="188"/>
      <c r="D709" s="188"/>
      <c r="E709" s="188"/>
      <c r="F709" s="199"/>
      <c r="G709" s="188"/>
      <c r="H709" s="188"/>
      <c r="I709" s="188"/>
      <c r="J709" s="178"/>
      <c r="K709" s="185"/>
      <c r="L709" s="86" t="s">
        <v>126</v>
      </c>
      <c r="M709" s="9" t="s">
        <v>118</v>
      </c>
      <c r="N709" s="193"/>
      <c r="O709" s="175"/>
      <c r="P709" s="175"/>
      <c r="Q709" s="36">
        <v>3</v>
      </c>
      <c r="R709" s="9"/>
      <c r="S709" s="41"/>
      <c r="T709" s="41"/>
      <c r="U709" s="178"/>
      <c r="V709" s="185"/>
      <c r="W709" s="86" t="s">
        <v>126</v>
      </c>
      <c r="X709" s="9" t="s">
        <v>118</v>
      </c>
      <c r="Y709" s="183"/>
      <c r="Z709" s="76"/>
    </row>
    <row r="710" spans="1:26" ht="14.25" customHeight="1" x14ac:dyDescent="0.25">
      <c r="A710" s="196"/>
      <c r="B710" s="188"/>
      <c r="C710" s="188"/>
      <c r="D710" s="188"/>
      <c r="E710" s="188"/>
      <c r="F710" s="199"/>
      <c r="G710" s="188"/>
      <c r="H710" s="188"/>
      <c r="I710" s="188"/>
      <c r="J710" s="178"/>
      <c r="K710" s="185"/>
      <c r="L710" s="86" t="s">
        <v>170</v>
      </c>
      <c r="M710" s="9" t="s">
        <v>118</v>
      </c>
      <c r="N710" s="193"/>
      <c r="O710" s="175"/>
      <c r="P710" s="175"/>
      <c r="Q710" s="36">
        <v>4</v>
      </c>
      <c r="R710" s="9"/>
      <c r="S710" s="41"/>
      <c r="T710" s="41"/>
      <c r="U710" s="178"/>
      <c r="V710" s="185"/>
      <c r="W710" s="86" t="s">
        <v>170</v>
      </c>
      <c r="X710" s="9" t="s">
        <v>118</v>
      </c>
      <c r="Y710" s="183"/>
      <c r="Z710" s="76"/>
    </row>
    <row r="711" spans="1:26" ht="14.25" customHeight="1" x14ac:dyDescent="0.25">
      <c r="A711" s="196"/>
      <c r="B711" s="188"/>
      <c r="C711" s="188"/>
      <c r="D711" s="188"/>
      <c r="E711" s="188"/>
      <c r="F711" s="199"/>
      <c r="G711" s="188"/>
      <c r="H711" s="188"/>
      <c r="I711" s="188"/>
      <c r="J711" s="178"/>
      <c r="K711" s="185"/>
      <c r="L711" s="86" t="s">
        <v>128</v>
      </c>
      <c r="M711" s="9" t="s">
        <v>118</v>
      </c>
      <c r="N711" s="193"/>
      <c r="O711" s="175"/>
      <c r="P711" s="175"/>
      <c r="Q711" s="36">
        <v>5</v>
      </c>
      <c r="R711" s="9"/>
      <c r="S711" s="41"/>
      <c r="T711" s="41"/>
      <c r="U711" s="178"/>
      <c r="V711" s="185"/>
      <c r="W711" s="86" t="s">
        <v>16</v>
      </c>
      <c r="X711" s="9" t="s">
        <v>118</v>
      </c>
      <c r="Y711" s="183"/>
      <c r="Z711" s="76"/>
    </row>
    <row r="712" spans="1:26" ht="14.25" customHeight="1" x14ac:dyDescent="0.25">
      <c r="A712" s="196"/>
      <c r="B712" s="188"/>
      <c r="C712" s="188"/>
      <c r="D712" s="188"/>
      <c r="E712" s="188"/>
      <c r="F712" s="199"/>
      <c r="G712" s="188"/>
      <c r="H712" s="188"/>
      <c r="I712" s="188"/>
      <c r="J712" s="178"/>
      <c r="K712" s="185"/>
      <c r="L712" s="86" t="s">
        <v>129</v>
      </c>
      <c r="M712" s="9" t="s">
        <v>118</v>
      </c>
      <c r="N712" s="193"/>
      <c r="O712" s="175"/>
      <c r="P712" s="175"/>
      <c r="Q712" s="36">
        <v>6</v>
      </c>
      <c r="R712" s="9"/>
      <c r="S712" s="41"/>
      <c r="T712" s="41"/>
      <c r="U712" s="178"/>
      <c r="V712" s="185"/>
      <c r="W712" s="86" t="s">
        <v>17</v>
      </c>
      <c r="X712" s="9" t="s">
        <v>118</v>
      </c>
      <c r="Y712" s="183"/>
      <c r="Z712" s="76"/>
    </row>
    <row r="713" spans="1:26" ht="14.25" customHeight="1" x14ac:dyDescent="0.25">
      <c r="A713" s="196"/>
      <c r="B713" s="188"/>
      <c r="C713" s="188"/>
      <c r="D713" s="188"/>
      <c r="E713" s="188"/>
      <c r="F713" s="199"/>
      <c r="G713" s="188"/>
      <c r="H713" s="188"/>
      <c r="I713" s="188"/>
      <c r="J713" s="178"/>
      <c r="K713" s="185"/>
      <c r="L713" s="86" t="s">
        <v>130</v>
      </c>
      <c r="M713" s="9" t="s">
        <v>118</v>
      </c>
      <c r="N713" s="193"/>
      <c r="O713" s="175"/>
      <c r="P713" s="175"/>
      <c r="Q713" s="36">
        <v>7</v>
      </c>
      <c r="R713" s="9"/>
      <c r="S713" s="41"/>
      <c r="T713" s="41"/>
      <c r="U713" s="178"/>
      <c r="V713" s="185"/>
      <c r="W713" s="86" t="s">
        <v>18</v>
      </c>
      <c r="X713" s="9" t="s">
        <v>118</v>
      </c>
      <c r="Y713" s="183"/>
      <c r="Z713" s="76"/>
    </row>
    <row r="714" spans="1:26" ht="14.25" customHeight="1" x14ac:dyDescent="0.25">
      <c r="A714" s="196"/>
      <c r="B714" s="188"/>
      <c r="C714" s="188"/>
      <c r="D714" s="188"/>
      <c r="E714" s="188"/>
      <c r="F714" s="199"/>
      <c r="G714" s="188"/>
      <c r="H714" s="188"/>
      <c r="I714" s="188"/>
      <c r="J714" s="178"/>
      <c r="K714" s="185"/>
      <c r="L714" s="86" t="s">
        <v>131</v>
      </c>
      <c r="M714" s="9" t="s">
        <v>118</v>
      </c>
      <c r="N714" s="193"/>
      <c r="O714" s="175"/>
      <c r="P714" s="175"/>
      <c r="Q714" s="36">
        <v>8</v>
      </c>
      <c r="R714" s="9"/>
      <c r="S714" s="41"/>
      <c r="T714" s="41"/>
      <c r="U714" s="178"/>
      <c r="V714" s="185"/>
      <c r="W714" s="86" t="s">
        <v>19</v>
      </c>
      <c r="X714" s="9" t="s">
        <v>118</v>
      </c>
      <c r="Y714" s="183"/>
      <c r="Z714" s="76"/>
    </row>
    <row r="715" spans="1:26" ht="15" customHeight="1" thickBot="1" x14ac:dyDescent="0.3">
      <c r="A715" s="197"/>
      <c r="B715" s="189"/>
      <c r="C715" s="189"/>
      <c r="D715" s="189"/>
      <c r="E715" s="189"/>
      <c r="F715" s="200"/>
      <c r="G715" s="189"/>
      <c r="H715" s="189"/>
      <c r="I715" s="189"/>
      <c r="J715" s="179"/>
      <c r="K715" s="186"/>
      <c r="L715" s="88" t="s">
        <v>132</v>
      </c>
      <c r="M715" s="10" t="s">
        <v>118</v>
      </c>
      <c r="N715" s="194"/>
      <c r="O715" s="176"/>
      <c r="P715" s="176"/>
      <c r="Q715" s="89">
        <v>9</v>
      </c>
      <c r="R715" s="10"/>
      <c r="S715" s="42"/>
      <c r="T715" s="42"/>
      <c r="U715" s="179"/>
      <c r="V715" s="186"/>
      <c r="W715" s="88" t="s">
        <v>20</v>
      </c>
      <c r="X715" s="10" t="s">
        <v>118</v>
      </c>
      <c r="Y715" s="184"/>
      <c r="Z715" s="76"/>
    </row>
    <row r="716" spans="1:26" ht="14.25" customHeight="1" x14ac:dyDescent="0.25">
      <c r="A716" s="195">
        <f>A707+1</f>
        <v>72</v>
      </c>
      <c r="B716" s="187"/>
      <c r="C716" s="187"/>
      <c r="D716" s="187"/>
      <c r="E716" s="187"/>
      <c r="F716" s="198"/>
      <c r="G716" s="187"/>
      <c r="H716" s="187"/>
      <c r="I716" s="187"/>
      <c r="J716" s="177" t="s">
        <v>115</v>
      </c>
      <c r="K716" s="190" t="s">
        <v>116</v>
      </c>
      <c r="L716" s="191"/>
      <c r="M716" s="7" t="s">
        <v>117</v>
      </c>
      <c r="N716" s="192" t="s">
        <v>118</v>
      </c>
      <c r="O716" s="174"/>
      <c r="P716" s="174"/>
      <c r="Q716" s="35">
        <v>1</v>
      </c>
      <c r="R716" s="8"/>
      <c r="S716" s="40"/>
      <c r="T716" s="40"/>
      <c r="U716" s="177" t="s">
        <v>10</v>
      </c>
      <c r="V716" s="180" t="s">
        <v>8</v>
      </c>
      <c r="W716" s="181"/>
      <c r="X716" s="7" t="s">
        <v>117</v>
      </c>
      <c r="Y716" s="182" t="str">
        <f>IF(U716="Threat",IFERROR(VLOOKUP(X716&amp;MAX(VLOOKUP(X717,#REF!,3,FALSE),VLOOKUP(X718,#REF!,2,FALSE),VLOOKUP(X719,#REF!,2,FALSE),VLOOKUP(X720,#REF!,2,FALSE),VLOOKUP(X721,#REF!,2,FALSE),VLOOKUP(X722,#REF!,2,FALSE),VLOOKUP(X723,#REF!,2,FALSE),VLOOKUP(X724,#REF!,2,FALSE)),$A$1:$B$1,2,FALSE),"لا شيء"),IF(U716="Opportunity",IFERROR(VLOOKUP(X716&amp;MAX(VLOOKUP(X717,#REF!,5,FALSE),VLOOKUP(X718,#REF!,4,FALSE),VLOOKUP(X719,#REF!,2,FALSE),VLOOKUP(X720,#REF!,2,FALSE),VLOOKUP(X721,#REF!,2,FALSE),VLOOKUP(X722,#REF!,2,FALSE),VLOOKUP(X723,#REF!,2,FALSE),VLOOKUP(X724,#REF!,2,FALSE)),$A$1:$C$1,3,FALSE),"لا شيء"),"لا شيء"))</f>
        <v>لا شيء</v>
      </c>
      <c r="Z716" s="76"/>
    </row>
    <row r="717" spans="1:26" ht="14.25" customHeight="1" x14ac:dyDescent="0.25">
      <c r="A717" s="196"/>
      <c r="B717" s="188"/>
      <c r="C717" s="188"/>
      <c r="D717" s="188"/>
      <c r="E717" s="188"/>
      <c r="F717" s="199"/>
      <c r="G717" s="188"/>
      <c r="H717" s="188"/>
      <c r="I717" s="188"/>
      <c r="J717" s="178"/>
      <c r="K717" s="185" t="s">
        <v>124</v>
      </c>
      <c r="L717" s="86" t="s">
        <v>125</v>
      </c>
      <c r="M717" s="9" t="s">
        <v>118</v>
      </c>
      <c r="N717" s="193"/>
      <c r="O717" s="175"/>
      <c r="P717" s="175"/>
      <c r="Q717" s="36">
        <v>2</v>
      </c>
      <c r="R717" s="9"/>
      <c r="S717" s="41"/>
      <c r="T717" s="41"/>
      <c r="U717" s="178"/>
      <c r="V717" s="185" t="s">
        <v>11</v>
      </c>
      <c r="W717" s="86" t="s">
        <v>12</v>
      </c>
      <c r="X717" s="9" t="s">
        <v>118</v>
      </c>
      <c r="Y717" s="183"/>
      <c r="Z717" s="76"/>
    </row>
    <row r="718" spans="1:26" ht="14.25" customHeight="1" x14ac:dyDescent="0.25">
      <c r="A718" s="196"/>
      <c r="B718" s="188"/>
      <c r="C718" s="188"/>
      <c r="D718" s="188"/>
      <c r="E718" s="188"/>
      <c r="F718" s="199"/>
      <c r="G718" s="188"/>
      <c r="H718" s="188"/>
      <c r="I718" s="188"/>
      <c r="J718" s="178"/>
      <c r="K718" s="185"/>
      <c r="L718" s="86" t="s">
        <v>126</v>
      </c>
      <c r="M718" s="9" t="s">
        <v>118</v>
      </c>
      <c r="N718" s="193"/>
      <c r="O718" s="175"/>
      <c r="P718" s="175"/>
      <c r="Q718" s="36">
        <v>3</v>
      </c>
      <c r="R718" s="9"/>
      <c r="S718" s="41"/>
      <c r="T718" s="41"/>
      <c r="U718" s="178"/>
      <c r="V718" s="185"/>
      <c r="W718" s="86" t="s">
        <v>126</v>
      </c>
      <c r="X718" s="9" t="s">
        <v>118</v>
      </c>
      <c r="Y718" s="183"/>
      <c r="Z718" s="76"/>
    </row>
    <row r="719" spans="1:26" ht="14.25" customHeight="1" x14ac:dyDescent="0.25">
      <c r="A719" s="196"/>
      <c r="B719" s="188"/>
      <c r="C719" s="188"/>
      <c r="D719" s="188"/>
      <c r="E719" s="188"/>
      <c r="F719" s="199"/>
      <c r="G719" s="188"/>
      <c r="H719" s="188"/>
      <c r="I719" s="188"/>
      <c r="J719" s="178"/>
      <c r="K719" s="185"/>
      <c r="L719" s="86" t="s">
        <v>170</v>
      </c>
      <c r="M719" s="9" t="s">
        <v>118</v>
      </c>
      <c r="N719" s="193"/>
      <c r="O719" s="175"/>
      <c r="P719" s="175"/>
      <c r="Q719" s="36">
        <v>4</v>
      </c>
      <c r="R719" s="9"/>
      <c r="S719" s="41"/>
      <c r="T719" s="41"/>
      <c r="U719" s="178"/>
      <c r="V719" s="185"/>
      <c r="W719" s="86" t="s">
        <v>170</v>
      </c>
      <c r="X719" s="9" t="s">
        <v>118</v>
      </c>
      <c r="Y719" s="183"/>
      <c r="Z719" s="76"/>
    </row>
    <row r="720" spans="1:26" ht="14.25" customHeight="1" x14ac:dyDescent="0.25">
      <c r="A720" s="196"/>
      <c r="B720" s="188"/>
      <c r="C720" s="188"/>
      <c r="D720" s="188"/>
      <c r="E720" s="188"/>
      <c r="F720" s="199"/>
      <c r="G720" s="188"/>
      <c r="H720" s="188"/>
      <c r="I720" s="188"/>
      <c r="J720" s="178"/>
      <c r="K720" s="185"/>
      <c r="L720" s="86" t="s">
        <v>128</v>
      </c>
      <c r="M720" s="9" t="s">
        <v>118</v>
      </c>
      <c r="N720" s="193"/>
      <c r="O720" s="175"/>
      <c r="P720" s="175"/>
      <c r="Q720" s="36">
        <v>5</v>
      </c>
      <c r="R720" s="9"/>
      <c r="S720" s="41"/>
      <c r="T720" s="41"/>
      <c r="U720" s="178"/>
      <c r="V720" s="185"/>
      <c r="W720" s="86" t="s">
        <v>16</v>
      </c>
      <c r="X720" s="9" t="s">
        <v>118</v>
      </c>
      <c r="Y720" s="183"/>
      <c r="Z720" s="76"/>
    </row>
    <row r="721" spans="1:26" ht="14.25" customHeight="1" x14ac:dyDescent="0.25">
      <c r="A721" s="196"/>
      <c r="B721" s="188"/>
      <c r="C721" s="188"/>
      <c r="D721" s="188"/>
      <c r="E721" s="188"/>
      <c r="F721" s="199"/>
      <c r="G721" s="188"/>
      <c r="H721" s="188"/>
      <c r="I721" s="188"/>
      <c r="J721" s="178"/>
      <c r="K721" s="185"/>
      <c r="L721" s="86" t="s">
        <v>129</v>
      </c>
      <c r="M721" s="9" t="s">
        <v>118</v>
      </c>
      <c r="N721" s="193"/>
      <c r="O721" s="175"/>
      <c r="P721" s="175"/>
      <c r="Q721" s="36">
        <v>6</v>
      </c>
      <c r="R721" s="9"/>
      <c r="S721" s="41"/>
      <c r="T721" s="41"/>
      <c r="U721" s="178"/>
      <c r="V721" s="185"/>
      <c r="W721" s="86" t="s">
        <v>17</v>
      </c>
      <c r="X721" s="9" t="s">
        <v>118</v>
      </c>
      <c r="Y721" s="183"/>
      <c r="Z721" s="76"/>
    </row>
    <row r="722" spans="1:26" ht="14.25" customHeight="1" x14ac:dyDescent="0.25">
      <c r="A722" s="196"/>
      <c r="B722" s="188"/>
      <c r="C722" s="188"/>
      <c r="D722" s="188"/>
      <c r="E722" s="188"/>
      <c r="F722" s="199"/>
      <c r="G722" s="188"/>
      <c r="H722" s="188"/>
      <c r="I722" s="188"/>
      <c r="J722" s="178"/>
      <c r="K722" s="185"/>
      <c r="L722" s="86" t="s">
        <v>130</v>
      </c>
      <c r="M722" s="9" t="s">
        <v>118</v>
      </c>
      <c r="N722" s="193"/>
      <c r="O722" s="175"/>
      <c r="P722" s="175"/>
      <c r="Q722" s="36">
        <v>7</v>
      </c>
      <c r="R722" s="9"/>
      <c r="S722" s="41"/>
      <c r="T722" s="41"/>
      <c r="U722" s="178"/>
      <c r="V722" s="185"/>
      <c r="W722" s="86" t="s">
        <v>18</v>
      </c>
      <c r="X722" s="9" t="s">
        <v>118</v>
      </c>
      <c r="Y722" s="183"/>
      <c r="Z722" s="76"/>
    </row>
    <row r="723" spans="1:26" ht="14.25" customHeight="1" x14ac:dyDescent="0.25">
      <c r="A723" s="196"/>
      <c r="B723" s="188"/>
      <c r="C723" s="188"/>
      <c r="D723" s="188"/>
      <c r="E723" s="188"/>
      <c r="F723" s="199"/>
      <c r="G723" s="188"/>
      <c r="H723" s="188"/>
      <c r="I723" s="188"/>
      <c r="J723" s="178"/>
      <c r="K723" s="185"/>
      <c r="L723" s="86" t="s">
        <v>131</v>
      </c>
      <c r="M723" s="9" t="s">
        <v>118</v>
      </c>
      <c r="N723" s="193"/>
      <c r="O723" s="175"/>
      <c r="P723" s="175"/>
      <c r="Q723" s="36">
        <v>8</v>
      </c>
      <c r="R723" s="9"/>
      <c r="S723" s="41"/>
      <c r="T723" s="41"/>
      <c r="U723" s="178"/>
      <c r="V723" s="185"/>
      <c r="W723" s="86" t="s">
        <v>19</v>
      </c>
      <c r="X723" s="9" t="s">
        <v>118</v>
      </c>
      <c r="Y723" s="183"/>
      <c r="Z723" s="76"/>
    </row>
    <row r="724" spans="1:26" ht="15" customHeight="1" thickBot="1" x14ac:dyDescent="0.3">
      <c r="A724" s="197"/>
      <c r="B724" s="189"/>
      <c r="C724" s="189"/>
      <c r="D724" s="189"/>
      <c r="E724" s="189"/>
      <c r="F724" s="200"/>
      <c r="G724" s="189"/>
      <c r="H724" s="189"/>
      <c r="I724" s="189"/>
      <c r="J724" s="179"/>
      <c r="K724" s="186"/>
      <c r="L724" s="88" t="s">
        <v>132</v>
      </c>
      <c r="M724" s="10" t="s">
        <v>118</v>
      </c>
      <c r="N724" s="194"/>
      <c r="O724" s="176"/>
      <c r="P724" s="176"/>
      <c r="Q724" s="89">
        <v>9</v>
      </c>
      <c r="R724" s="10"/>
      <c r="S724" s="42"/>
      <c r="T724" s="42"/>
      <c r="U724" s="179"/>
      <c r="V724" s="186"/>
      <c r="W724" s="88" t="s">
        <v>20</v>
      </c>
      <c r="X724" s="10" t="s">
        <v>118</v>
      </c>
      <c r="Y724" s="184"/>
      <c r="Z724" s="76"/>
    </row>
    <row r="725" spans="1:26" ht="14.25" customHeight="1" x14ac:dyDescent="0.25">
      <c r="A725" s="195">
        <f>A716+1</f>
        <v>73</v>
      </c>
      <c r="B725" s="187"/>
      <c r="C725" s="187"/>
      <c r="D725" s="187"/>
      <c r="E725" s="187"/>
      <c r="F725" s="198"/>
      <c r="G725" s="187"/>
      <c r="H725" s="187"/>
      <c r="I725" s="187"/>
      <c r="J725" s="177" t="s">
        <v>115</v>
      </c>
      <c r="K725" s="190" t="s">
        <v>116</v>
      </c>
      <c r="L725" s="191"/>
      <c r="M725" s="7" t="s">
        <v>117</v>
      </c>
      <c r="N725" s="192" t="s">
        <v>118</v>
      </c>
      <c r="O725" s="174"/>
      <c r="P725" s="174"/>
      <c r="Q725" s="35">
        <v>1</v>
      </c>
      <c r="R725" s="8"/>
      <c r="S725" s="40"/>
      <c r="T725" s="40"/>
      <c r="U725" s="177" t="s">
        <v>10</v>
      </c>
      <c r="V725" s="180" t="s">
        <v>8</v>
      </c>
      <c r="W725" s="181"/>
      <c r="X725" s="7" t="s">
        <v>117</v>
      </c>
      <c r="Y725" s="182" t="str">
        <f>IF(U725="Threat",IFERROR(VLOOKUP(X725&amp;MAX(VLOOKUP(X726,#REF!,3,FALSE),VLOOKUP(X727,#REF!,2,FALSE),VLOOKUP(X728,#REF!,2,FALSE),VLOOKUP(X729,#REF!,2,FALSE),VLOOKUP(X730,#REF!,2,FALSE),VLOOKUP(X731,#REF!,2,FALSE),VLOOKUP(X732,#REF!,2,FALSE),VLOOKUP(X733,#REF!,2,FALSE)),$A$1:$B$1,2,FALSE),"لا شيء"),IF(U725="Opportunity",IFERROR(VLOOKUP(X725&amp;MAX(VLOOKUP(X726,#REF!,5,FALSE),VLOOKUP(X727,#REF!,4,FALSE),VLOOKUP(X728,#REF!,2,FALSE),VLOOKUP(X729,#REF!,2,FALSE),VLOOKUP(X730,#REF!,2,FALSE),VLOOKUP(X731,#REF!,2,FALSE),VLOOKUP(X732,#REF!,2,FALSE),VLOOKUP(X733,#REF!,2,FALSE)),$A$1:$C$1,3,FALSE),"لا شيء"),"لا شيء"))</f>
        <v>لا شيء</v>
      </c>
      <c r="Z725" s="76"/>
    </row>
    <row r="726" spans="1:26" ht="14.25" customHeight="1" x14ac:dyDescent="0.25">
      <c r="A726" s="196"/>
      <c r="B726" s="188"/>
      <c r="C726" s="188"/>
      <c r="D726" s="188"/>
      <c r="E726" s="188"/>
      <c r="F726" s="199"/>
      <c r="G726" s="188"/>
      <c r="H726" s="188"/>
      <c r="I726" s="188"/>
      <c r="J726" s="178"/>
      <c r="K726" s="185" t="s">
        <v>124</v>
      </c>
      <c r="L726" s="86" t="s">
        <v>125</v>
      </c>
      <c r="M726" s="9" t="s">
        <v>118</v>
      </c>
      <c r="N726" s="193"/>
      <c r="O726" s="175"/>
      <c r="P726" s="175"/>
      <c r="Q726" s="36">
        <v>2</v>
      </c>
      <c r="R726" s="9"/>
      <c r="S726" s="41"/>
      <c r="T726" s="41"/>
      <c r="U726" s="178"/>
      <c r="V726" s="185" t="s">
        <v>11</v>
      </c>
      <c r="W726" s="86" t="s">
        <v>12</v>
      </c>
      <c r="X726" s="9" t="s">
        <v>118</v>
      </c>
      <c r="Y726" s="183"/>
      <c r="Z726" s="76"/>
    </row>
    <row r="727" spans="1:26" ht="14.25" customHeight="1" x14ac:dyDescent="0.25">
      <c r="A727" s="196"/>
      <c r="B727" s="188"/>
      <c r="C727" s="188"/>
      <c r="D727" s="188"/>
      <c r="E727" s="188"/>
      <c r="F727" s="199"/>
      <c r="G727" s="188"/>
      <c r="H727" s="188"/>
      <c r="I727" s="188"/>
      <c r="J727" s="178"/>
      <c r="K727" s="185"/>
      <c r="L727" s="86" t="s">
        <v>126</v>
      </c>
      <c r="M727" s="9" t="s">
        <v>118</v>
      </c>
      <c r="N727" s="193"/>
      <c r="O727" s="175"/>
      <c r="P727" s="175"/>
      <c r="Q727" s="36">
        <v>3</v>
      </c>
      <c r="R727" s="9"/>
      <c r="S727" s="41"/>
      <c r="T727" s="41"/>
      <c r="U727" s="178"/>
      <c r="V727" s="185"/>
      <c r="W727" s="86" t="s">
        <v>126</v>
      </c>
      <c r="X727" s="9" t="s">
        <v>118</v>
      </c>
      <c r="Y727" s="183"/>
      <c r="Z727" s="76"/>
    </row>
    <row r="728" spans="1:26" ht="14.25" customHeight="1" x14ac:dyDescent="0.25">
      <c r="A728" s="196"/>
      <c r="B728" s="188"/>
      <c r="C728" s="188"/>
      <c r="D728" s="188"/>
      <c r="E728" s="188"/>
      <c r="F728" s="199"/>
      <c r="G728" s="188"/>
      <c r="H728" s="188"/>
      <c r="I728" s="188"/>
      <c r="J728" s="178"/>
      <c r="K728" s="185"/>
      <c r="L728" s="86" t="s">
        <v>170</v>
      </c>
      <c r="M728" s="9" t="s">
        <v>118</v>
      </c>
      <c r="N728" s="193"/>
      <c r="O728" s="175"/>
      <c r="P728" s="175"/>
      <c r="Q728" s="36">
        <v>4</v>
      </c>
      <c r="R728" s="9"/>
      <c r="S728" s="41"/>
      <c r="T728" s="41"/>
      <c r="U728" s="178"/>
      <c r="V728" s="185"/>
      <c r="W728" s="86" t="s">
        <v>170</v>
      </c>
      <c r="X728" s="9" t="s">
        <v>118</v>
      </c>
      <c r="Y728" s="183"/>
      <c r="Z728" s="76"/>
    </row>
    <row r="729" spans="1:26" ht="14.25" customHeight="1" x14ac:dyDescent="0.25">
      <c r="A729" s="196"/>
      <c r="B729" s="188"/>
      <c r="C729" s="188"/>
      <c r="D729" s="188"/>
      <c r="E729" s="188"/>
      <c r="F729" s="199"/>
      <c r="G729" s="188"/>
      <c r="H729" s="188"/>
      <c r="I729" s="188"/>
      <c r="J729" s="178"/>
      <c r="K729" s="185"/>
      <c r="L729" s="86" t="s">
        <v>128</v>
      </c>
      <c r="M729" s="9" t="s">
        <v>118</v>
      </c>
      <c r="N729" s="193"/>
      <c r="O729" s="175"/>
      <c r="P729" s="175"/>
      <c r="Q729" s="36">
        <v>5</v>
      </c>
      <c r="R729" s="9"/>
      <c r="S729" s="41"/>
      <c r="T729" s="41"/>
      <c r="U729" s="178"/>
      <c r="V729" s="185"/>
      <c r="W729" s="86" t="s">
        <v>16</v>
      </c>
      <c r="X729" s="9" t="s">
        <v>118</v>
      </c>
      <c r="Y729" s="183"/>
      <c r="Z729" s="76"/>
    </row>
    <row r="730" spans="1:26" ht="14.25" customHeight="1" x14ac:dyDescent="0.25">
      <c r="A730" s="196"/>
      <c r="B730" s="188"/>
      <c r="C730" s="188"/>
      <c r="D730" s="188"/>
      <c r="E730" s="188"/>
      <c r="F730" s="199"/>
      <c r="G730" s="188"/>
      <c r="H730" s="188"/>
      <c r="I730" s="188"/>
      <c r="J730" s="178"/>
      <c r="K730" s="185"/>
      <c r="L730" s="86" t="s">
        <v>129</v>
      </c>
      <c r="M730" s="9" t="s">
        <v>118</v>
      </c>
      <c r="N730" s="193"/>
      <c r="O730" s="175"/>
      <c r="P730" s="175"/>
      <c r="Q730" s="36">
        <v>6</v>
      </c>
      <c r="R730" s="9"/>
      <c r="S730" s="41"/>
      <c r="T730" s="41"/>
      <c r="U730" s="178"/>
      <c r="V730" s="185"/>
      <c r="W730" s="86" t="s">
        <v>17</v>
      </c>
      <c r="X730" s="9" t="s">
        <v>118</v>
      </c>
      <c r="Y730" s="183"/>
      <c r="Z730" s="76"/>
    </row>
    <row r="731" spans="1:26" ht="14.25" customHeight="1" x14ac:dyDescent="0.25">
      <c r="A731" s="196"/>
      <c r="B731" s="188"/>
      <c r="C731" s="188"/>
      <c r="D731" s="188"/>
      <c r="E731" s="188"/>
      <c r="F731" s="199"/>
      <c r="G731" s="188"/>
      <c r="H731" s="188"/>
      <c r="I731" s="188"/>
      <c r="J731" s="178"/>
      <c r="K731" s="185"/>
      <c r="L731" s="86" t="s">
        <v>130</v>
      </c>
      <c r="M731" s="9" t="s">
        <v>118</v>
      </c>
      <c r="N731" s="193"/>
      <c r="O731" s="175"/>
      <c r="P731" s="175"/>
      <c r="Q731" s="36">
        <v>7</v>
      </c>
      <c r="R731" s="9"/>
      <c r="S731" s="41"/>
      <c r="T731" s="41"/>
      <c r="U731" s="178"/>
      <c r="V731" s="185"/>
      <c r="W731" s="86" t="s">
        <v>18</v>
      </c>
      <c r="X731" s="9" t="s">
        <v>118</v>
      </c>
      <c r="Y731" s="183"/>
      <c r="Z731" s="76"/>
    </row>
    <row r="732" spans="1:26" ht="14.25" customHeight="1" x14ac:dyDescent="0.25">
      <c r="A732" s="196"/>
      <c r="B732" s="188"/>
      <c r="C732" s="188"/>
      <c r="D732" s="188"/>
      <c r="E732" s="188"/>
      <c r="F732" s="199"/>
      <c r="G732" s="188"/>
      <c r="H732" s="188"/>
      <c r="I732" s="188"/>
      <c r="J732" s="178"/>
      <c r="K732" s="185"/>
      <c r="L732" s="86" t="s">
        <v>131</v>
      </c>
      <c r="M732" s="9" t="s">
        <v>118</v>
      </c>
      <c r="N732" s="193"/>
      <c r="O732" s="175"/>
      <c r="P732" s="175"/>
      <c r="Q732" s="36">
        <v>8</v>
      </c>
      <c r="R732" s="9"/>
      <c r="S732" s="41"/>
      <c r="T732" s="41"/>
      <c r="U732" s="178"/>
      <c r="V732" s="185"/>
      <c r="W732" s="86" t="s">
        <v>19</v>
      </c>
      <c r="X732" s="9" t="s">
        <v>118</v>
      </c>
      <c r="Y732" s="183"/>
      <c r="Z732" s="76"/>
    </row>
    <row r="733" spans="1:26" ht="15" customHeight="1" thickBot="1" x14ac:dyDescent="0.3">
      <c r="A733" s="197"/>
      <c r="B733" s="189"/>
      <c r="C733" s="189"/>
      <c r="D733" s="189"/>
      <c r="E733" s="189"/>
      <c r="F733" s="200"/>
      <c r="G733" s="189"/>
      <c r="H733" s="189"/>
      <c r="I733" s="189"/>
      <c r="J733" s="179"/>
      <c r="K733" s="186"/>
      <c r="L733" s="88" t="s">
        <v>132</v>
      </c>
      <c r="M733" s="10" t="s">
        <v>118</v>
      </c>
      <c r="N733" s="194"/>
      <c r="O733" s="176"/>
      <c r="P733" s="176"/>
      <c r="Q733" s="89">
        <v>9</v>
      </c>
      <c r="R733" s="10"/>
      <c r="S733" s="42"/>
      <c r="T733" s="42"/>
      <c r="U733" s="179"/>
      <c r="V733" s="186"/>
      <c r="W733" s="88" t="s">
        <v>20</v>
      </c>
      <c r="X733" s="10" t="s">
        <v>118</v>
      </c>
      <c r="Y733" s="184"/>
      <c r="Z733" s="76"/>
    </row>
    <row r="734" spans="1:26" ht="14.25" customHeight="1" x14ac:dyDescent="0.25">
      <c r="A734" s="195">
        <f>A725+1</f>
        <v>74</v>
      </c>
      <c r="B734" s="187"/>
      <c r="C734" s="187"/>
      <c r="D734" s="187"/>
      <c r="E734" s="187"/>
      <c r="F734" s="198"/>
      <c r="G734" s="187"/>
      <c r="H734" s="187"/>
      <c r="I734" s="187"/>
      <c r="J734" s="177" t="s">
        <v>115</v>
      </c>
      <c r="K734" s="190" t="s">
        <v>116</v>
      </c>
      <c r="L734" s="191"/>
      <c r="M734" s="7" t="s">
        <v>117</v>
      </c>
      <c r="N734" s="192" t="s">
        <v>118</v>
      </c>
      <c r="O734" s="174"/>
      <c r="P734" s="174"/>
      <c r="Q734" s="35">
        <v>1</v>
      </c>
      <c r="R734" s="8"/>
      <c r="S734" s="40"/>
      <c r="T734" s="40"/>
      <c r="U734" s="177" t="s">
        <v>10</v>
      </c>
      <c r="V734" s="180" t="s">
        <v>8</v>
      </c>
      <c r="W734" s="181"/>
      <c r="X734" s="7" t="s">
        <v>117</v>
      </c>
      <c r="Y734" s="182" t="str">
        <f>IF(U734="Threat",IFERROR(VLOOKUP(X734&amp;MAX(VLOOKUP(X735,#REF!,3,FALSE),VLOOKUP(X736,#REF!,2,FALSE),VLOOKUP(X737,#REF!,2,FALSE),VLOOKUP(X738,#REF!,2,FALSE),VLOOKUP(X739,#REF!,2,FALSE),VLOOKUP(X740,#REF!,2,FALSE),VLOOKUP(X741,#REF!,2,FALSE),VLOOKUP(X742,#REF!,2,FALSE)),$A$1:$B$1,2,FALSE),"لا شيء"),IF(U734="Opportunity",IFERROR(VLOOKUP(X734&amp;MAX(VLOOKUP(X735,#REF!,5,FALSE),VLOOKUP(X736,#REF!,4,FALSE),VLOOKUP(X737,#REF!,2,FALSE),VLOOKUP(X738,#REF!,2,FALSE),VLOOKUP(X739,#REF!,2,FALSE),VLOOKUP(X740,#REF!,2,FALSE),VLOOKUP(X741,#REF!,2,FALSE),VLOOKUP(X742,#REF!,2,FALSE)),$A$1:$C$1,3,FALSE),"لا شيء"),"لا شيء"))</f>
        <v>لا شيء</v>
      </c>
      <c r="Z734" s="76"/>
    </row>
    <row r="735" spans="1:26" ht="14.25" customHeight="1" x14ac:dyDescent="0.25">
      <c r="A735" s="196"/>
      <c r="B735" s="188"/>
      <c r="C735" s="188"/>
      <c r="D735" s="188"/>
      <c r="E735" s="188"/>
      <c r="F735" s="199"/>
      <c r="G735" s="188"/>
      <c r="H735" s="188"/>
      <c r="I735" s="188"/>
      <c r="J735" s="178"/>
      <c r="K735" s="185" t="s">
        <v>124</v>
      </c>
      <c r="L735" s="86" t="s">
        <v>125</v>
      </c>
      <c r="M735" s="9" t="s">
        <v>118</v>
      </c>
      <c r="N735" s="193"/>
      <c r="O735" s="175"/>
      <c r="P735" s="175"/>
      <c r="Q735" s="36">
        <v>2</v>
      </c>
      <c r="R735" s="9"/>
      <c r="S735" s="41"/>
      <c r="T735" s="41"/>
      <c r="U735" s="178"/>
      <c r="V735" s="185" t="s">
        <v>11</v>
      </c>
      <c r="W735" s="86" t="s">
        <v>12</v>
      </c>
      <c r="X735" s="9" t="s">
        <v>118</v>
      </c>
      <c r="Y735" s="183"/>
      <c r="Z735" s="76"/>
    </row>
    <row r="736" spans="1:26" ht="14.25" customHeight="1" x14ac:dyDescent="0.25">
      <c r="A736" s="196"/>
      <c r="B736" s="188"/>
      <c r="C736" s="188"/>
      <c r="D736" s="188"/>
      <c r="E736" s="188"/>
      <c r="F736" s="199"/>
      <c r="G736" s="188"/>
      <c r="H736" s="188"/>
      <c r="I736" s="188"/>
      <c r="J736" s="178"/>
      <c r="K736" s="185"/>
      <c r="L736" s="86" t="s">
        <v>126</v>
      </c>
      <c r="M736" s="9" t="s">
        <v>118</v>
      </c>
      <c r="N736" s="193"/>
      <c r="O736" s="175"/>
      <c r="P736" s="175"/>
      <c r="Q736" s="36">
        <v>3</v>
      </c>
      <c r="R736" s="9"/>
      <c r="S736" s="41"/>
      <c r="T736" s="41"/>
      <c r="U736" s="178"/>
      <c r="V736" s="185"/>
      <c r="W736" s="86" t="s">
        <v>126</v>
      </c>
      <c r="X736" s="9" t="s">
        <v>118</v>
      </c>
      <c r="Y736" s="183"/>
      <c r="Z736" s="76"/>
    </row>
    <row r="737" spans="1:26" ht="14.25" customHeight="1" x14ac:dyDescent="0.25">
      <c r="A737" s="196"/>
      <c r="B737" s="188"/>
      <c r="C737" s="188"/>
      <c r="D737" s="188"/>
      <c r="E737" s="188"/>
      <c r="F737" s="199"/>
      <c r="G737" s="188"/>
      <c r="H737" s="188"/>
      <c r="I737" s="188"/>
      <c r="J737" s="178"/>
      <c r="K737" s="185"/>
      <c r="L737" s="86" t="s">
        <v>170</v>
      </c>
      <c r="M737" s="9" t="s">
        <v>118</v>
      </c>
      <c r="N737" s="193"/>
      <c r="O737" s="175"/>
      <c r="P737" s="175"/>
      <c r="Q737" s="36">
        <v>4</v>
      </c>
      <c r="R737" s="9"/>
      <c r="S737" s="41"/>
      <c r="T737" s="41"/>
      <c r="U737" s="178"/>
      <c r="V737" s="185"/>
      <c r="W737" s="86" t="s">
        <v>170</v>
      </c>
      <c r="X737" s="9" t="s">
        <v>118</v>
      </c>
      <c r="Y737" s="183"/>
      <c r="Z737" s="76"/>
    </row>
    <row r="738" spans="1:26" ht="14.25" customHeight="1" x14ac:dyDescent="0.25">
      <c r="A738" s="196"/>
      <c r="B738" s="188"/>
      <c r="C738" s="188"/>
      <c r="D738" s="188"/>
      <c r="E738" s="188"/>
      <c r="F738" s="199"/>
      <c r="G738" s="188"/>
      <c r="H738" s="188"/>
      <c r="I738" s="188"/>
      <c r="J738" s="178"/>
      <c r="K738" s="185"/>
      <c r="L738" s="86" t="s">
        <v>128</v>
      </c>
      <c r="M738" s="9" t="s">
        <v>118</v>
      </c>
      <c r="N738" s="193"/>
      <c r="O738" s="175"/>
      <c r="P738" s="175"/>
      <c r="Q738" s="36">
        <v>5</v>
      </c>
      <c r="R738" s="9"/>
      <c r="S738" s="41"/>
      <c r="T738" s="41"/>
      <c r="U738" s="178"/>
      <c r="V738" s="185"/>
      <c r="W738" s="86" t="s">
        <v>16</v>
      </c>
      <c r="X738" s="9" t="s">
        <v>118</v>
      </c>
      <c r="Y738" s="183"/>
      <c r="Z738" s="76"/>
    </row>
    <row r="739" spans="1:26" ht="14.25" customHeight="1" x14ac:dyDescent="0.25">
      <c r="A739" s="196"/>
      <c r="B739" s="188"/>
      <c r="C739" s="188"/>
      <c r="D739" s="188"/>
      <c r="E739" s="188"/>
      <c r="F739" s="199"/>
      <c r="G739" s="188"/>
      <c r="H739" s="188"/>
      <c r="I739" s="188"/>
      <c r="J739" s="178"/>
      <c r="K739" s="185"/>
      <c r="L739" s="86" t="s">
        <v>129</v>
      </c>
      <c r="M739" s="9" t="s">
        <v>118</v>
      </c>
      <c r="N739" s="193"/>
      <c r="O739" s="175"/>
      <c r="P739" s="175"/>
      <c r="Q739" s="36">
        <v>6</v>
      </c>
      <c r="R739" s="9"/>
      <c r="S739" s="41"/>
      <c r="T739" s="41"/>
      <c r="U739" s="178"/>
      <c r="V739" s="185"/>
      <c r="W739" s="86" t="s">
        <v>17</v>
      </c>
      <c r="X739" s="9" t="s">
        <v>118</v>
      </c>
      <c r="Y739" s="183"/>
      <c r="Z739" s="76"/>
    </row>
    <row r="740" spans="1:26" ht="14.25" customHeight="1" x14ac:dyDescent="0.25">
      <c r="A740" s="196"/>
      <c r="B740" s="188"/>
      <c r="C740" s="188"/>
      <c r="D740" s="188"/>
      <c r="E740" s="188"/>
      <c r="F740" s="199"/>
      <c r="G740" s="188"/>
      <c r="H740" s="188"/>
      <c r="I740" s="188"/>
      <c r="J740" s="178"/>
      <c r="K740" s="185"/>
      <c r="L740" s="86" t="s">
        <v>130</v>
      </c>
      <c r="M740" s="9" t="s">
        <v>118</v>
      </c>
      <c r="N740" s="193"/>
      <c r="O740" s="175"/>
      <c r="P740" s="175"/>
      <c r="Q740" s="36">
        <v>7</v>
      </c>
      <c r="R740" s="9"/>
      <c r="S740" s="41"/>
      <c r="T740" s="41"/>
      <c r="U740" s="178"/>
      <c r="V740" s="185"/>
      <c r="W740" s="86" t="s">
        <v>18</v>
      </c>
      <c r="X740" s="9" t="s">
        <v>118</v>
      </c>
      <c r="Y740" s="183"/>
      <c r="Z740" s="76"/>
    </row>
    <row r="741" spans="1:26" ht="14.25" customHeight="1" x14ac:dyDescent="0.25">
      <c r="A741" s="196"/>
      <c r="B741" s="188"/>
      <c r="C741" s="188"/>
      <c r="D741" s="188"/>
      <c r="E741" s="188"/>
      <c r="F741" s="199"/>
      <c r="G741" s="188"/>
      <c r="H741" s="188"/>
      <c r="I741" s="188"/>
      <c r="J741" s="178"/>
      <c r="K741" s="185"/>
      <c r="L741" s="86" t="s">
        <v>131</v>
      </c>
      <c r="M741" s="9" t="s">
        <v>118</v>
      </c>
      <c r="N741" s="193"/>
      <c r="O741" s="175"/>
      <c r="P741" s="175"/>
      <c r="Q741" s="36">
        <v>8</v>
      </c>
      <c r="R741" s="9"/>
      <c r="S741" s="41"/>
      <c r="T741" s="41"/>
      <c r="U741" s="178"/>
      <c r="V741" s="185"/>
      <c r="W741" s="86" t="s">
        <v>19</v>
      </c>
      <c r="X741" s="9" t="s">
        <v>118</v>
      </c>
      <c r="Y741" s="183"/>
      <c r="Z741" s="76"/>
    </row>
    <row r="742" spans="1:26" ht="15" customHeight="1" thickBot="1" x14ac:dyDescent="0.3">
      <c r="A742" s="197"/>
      <c r="B742" s="189"/>
      <c r="C742" s="189"/>
      <c r="D742" s="189"/>
      <c r="E742" s="189"/>
      <c r="F742" s="200"/>
      <c r="G742" s="189"/>
      <c r="H742" s="189"/>
      <c r="I742" s="189"/>
      <c r="J742" s="179"/>
      <c r="K742" s="186"/>
      <c r="L742" s="88" t="s">
        <v>132</v>
      </c>
      <c r="M742" s="10" t="s">
        <v>118</v>
      </c>
      <c r="N742" s="194"/>
      <c r="O742" s="176"/>
      <c r="P742" s="176"/>
      <c r="Q742" s="89">
        <v>9</v>
      </c>
      <c r="R742" s="10"/>
      <c r="S742" s="42"/>
      <c r="T742" s="42"/>
      <c r="U742" s="179"/>
      <c r="V742" s="186"/>
      <c r="W742" s="88" t="s">
        <v>20</v>
      </c>
      <c r="X742" s="10" t="s">
        <v>118</v>
      </c>
      <c r="Y742" s="184"/>
      <c r="Z742" s="76"/>
    </row>
    <row r="743" spans="1:26" ht="14.25" customHeight="1" x14ac:dyDescent="0.25">
      <c r="A743" s="195">
        <f>A734+1</f>
        <v>75</v>
      </c>
      <c r="B743" s="187"/>
      <c r="C743" s="187"/>
      <c r="D743" s="187"/>
      <c r="E743" s="187"/>
      <c r="F743" s="198"/>
      <c r="G743" s="187"/>
      <c r="H743" s="187"/>
      <c r="I743" s="187"/>
      <c r="J743" s="177" t="s">
        <v>115</v>
      </c>
      <c r="K743" s="190" t="s">
        <v>116</v>
      </c>
      <c r="L743" s="191"/>
      <c r="M743" s="7" t="s">
        <v>117</v>
      </c>
      <c r="N743" s="192" t="s">
        <v>118</v>
      </c>
      <c r="O743" s="174"/>
      <c r="P743" s="174"/>
      <c r="Q743" s="35">
        <v>1</v>
      </c>
      <c r="R743" s="8"/>
      <c r="S743" s="40"/>
      <c r="T743" s="40"/>
      <c r="U743" s="177" t="s">
        <v>10</v>
      </c>
      <c r="V743" s="180" t="s">
        <v>8</v>
      </c>
      <c r="W743" s="181"/>
      <c r="X743" s="7" t="s">
        <v>117</v>
      </c>
      <c r="Y743" s="182" t="str">
        <f>IF(U743="Threat",IFERROR(VLOOKUP(X743&amp;MAX(VLOOKUP(X744,#REF!,3,FALSE),VLOOKUP(X745,#REF!,2,FALSE),VLOOKUP(X746,#REF!,2,FALSE),VLOOKUP(X747,#REF!,2,FALSE),VLOOKUP(X748,#REF!,2,FALSE),VLOOKUP(X749,#REF!,2,FALSE),VLOOKUP(X750,#REF!,2,FALSE),VLOOKUP(X751,#REF!,2,FALSE)),$A$1:$B$1,2,FALSE),"لا شيء"),IF(U743="Opportunity",IFERROR(VLOOKUP(X743&amp;MAX(VLOOKUP(X744,#REF!,5,FALSE),VLOOKUP(X745,#REF!,4,FALSE),VLOOKUP(X746,#REF!,2,FALSE),VLOOKUP(X747,#REF!,2,FALSE),VLOOKUP(X748,#REF!,2,FALSE),VLOOKUP(X749,#REF!,2,FALSE),VLOOKUP(X750,#REF!,2,FALSE),VLOOKUP(X751,#REF!,2,FALSE)),$A$1:$C$1,3,FALSE),"لا شيء"),"لا شيء"))</f>
        <v>لا شيء</v>
      </c>
      <c r="Z743" s="76"/>
    </row>
    <row r="744" spans="1:26" ht="14.25" customHeight="1" x14ac:dyDescent="0.25">
      <c r="A744" s="196"/>
      <c r="B744" s="188"/>
      <c r="C744" s="188"/>
      <c r="D744" s="188"/>
      <c r="E744" s="188"/>
      <c r="F744" s="199"/>
      <c r="G744" s="188"/>
      <c r="H744" s="188"/>
      <c r="I744" s="188"/>
      <c r="J744" s="178"/>
      <c r="K744" s="185" t="s">
        <v>124</v>
      </c>
      <c r="L744" s="86" t="s">
        <v>125</v>
      </c>
      <c r="M744" s="9" t="s">
        <v>118</v>
      </c>
      <c r="N744" s="193"/>
      <c r="O744" s="175"/>
      <c r="P744" s="175"/>
      <c r="Q744" s="36">
        <v>2</v>
      </c>
      <c r="R744" s="9"/>
      <c r="S744" s="41"/>
      <c r="T744" s="41"/>
      <c r="U744" s="178"/>
      <c r="V744" s="185" t="s">
        <v>11</v>
      </c>
      <c r="W744" s="86" t="s">
        <v>12</v>
      </c>
      <c r="X744" s="9" t="s">
        <v>118</v>
      </c>
      <c r="Y744" s="183"/>
      <c r="Z744" s="76"/>
    </row>
    <row r="745" spans="1:26" ht="14.25" customHeight="1" x14ac:dyDescent="0.25">
      <c r="A745" s="196"/>
      <c r="B745" s="188"/>
      <c r="C745" s="188"/>
      <c r="D745" s="188"/>
      <c r="E745" s="188"/>
      <c r="F745" s="199"/>
      <c r="G745" s="188"/>
      <c r="H745" s="188"/>
      <c r="I745" s="188"/>
      <c r="J745" s="178"/>
      <c r="K745" s="185"/>
      <c r="L745" s="86" t="s">
        <v>126</v>
      </c>
      <c r="M745" s="9" t="s">
        <v>118</v>
      </c>
      <c r="N745" s="193"/>
      <c r="O745" s="175"/>
      <c r="P745" s="175"/>
      <c r="Q745" s="36">
        <v>3</v>
      </c>
      <c r="R745" s="9"/>
      <c r="S745" s="41"/>
      <c r="T745" s="41"/>
      <c r="U745" s="178"/>
      <c r="V745" s="185"/>
      <c r="W745" s="86" t="s">
        <v>126</v>
      </c>
      <c r="X745" s="9" t="s">
        <v>118</v>
      </c>
      <c r="Y745" s="183"/>
      <c r="Z745" s="76"/>
    </row>
    <row r="746" spans="1:26" ht="14.25" customHeight="1" x14ac:dyDescent="0.25">
      <c r="A746" s="196"/>
      <c r="B746" s="188"/>
      <c r="C746" s="188"/>
      <c r="D746" s="188"/>
      <c r="E746" s="188"/>
      <c r="F746" s="199"/>
      <c r="G746" s="188"/>
      <c r="H746" s="188"/>
      <c r="I746" s="188"/>
      <c r="J746" s="178"/>
      <c r="K746" s="185"/>
      <c r="L746" s="86" t="s">
        <v>170</v>
      </c>
      <c r="M746" s="9" t="s">
        <v>118</v>
      </c>
      <c r="N746" s="193"/>
      <c r="O746" s="175"/>
      <c r="P746" s="175"/>
      <c r="Q746" s="36">
        <v>4</v>
      </c>
      <c r="R746" s="9"/>
      <c r="S746" s="41"/>
      <c r="T746" s="41"/>
      <c r="U746" s="178"/>
      <c r="V746" s="185"/>
      <c r="W746" s="86" t="s">
        <v>170</v>
      </c>
      <c r="X746" s="9" t="s">
        <v>118</v>
      </c>
      <c r="Y746" s="183"/>
      <c r="Z746" s="76"/>
    </row>
    <row r="747" spans="1:26" ht="14.25" customHeight="1" x14ac:dyDescent="0.25">
      <c r="A747" s="196"/>
      <c r="B747" s="188"/>
      <c r="C747" s="188"/>
      <c r="D747" s="188"/>
      <c r="E747" s="188"/>
      <c r="F747" s="199"/>
      <c r="G747" s="188"/>
      <c r="H747" s="188"/>
      <c r="I747" s="188"/>
      <c r="J747" s="178"/>
      <c r="K747" s="185"/>
      <c r="L747" s="86" t="s">
        <v>128</v>
      </c>
      <c r="M747" s="9" t="s">
        <v>118</v>
      </c>
      <c r="N747" s="193"/>
      <c r="O747" s="175"/>
      <c r="P747" s="175"/>
      <c r="Q747" s="36">
        <v>5</v>
      </c>
      <c r="R747" s="9"/>
      <c r="S747" s="41"/>
      <c r="T747" s="41"/>
      <c r="U747" s="178"/>
      <c r="V747" s="185"/>
      <c r="W747" s="86" t="s">
        <v>16</v>
      </c>
      <c r="X747" s="9" t="s">
        <v>118</v>
      </c>
      <c r="Y747" s="183"/>
      <c r="Z747" s="76"/>
    </row>
    <row r="748" spans="1:26" ht="14.25" customHeight="1" x14ac:dyDescent="0.25">
      <c r="A748" s="196"/>
      <c r="B748" s="188"/>
      <c r="C748" s="188"/>
      <c r="D748" s="188"/>
      <c r="E748" s="188"/>
      <c r="F748" s="199"/>
      <c r="G748" s="188"/>
      <c r="H748" s="188"/>
      <c r="I748" s="188"/>
      <c r="J748" s="178"/>
      <c r="K748" s="185"/>
      <c r="L748" s="86" t="s">
        <v>129</v>
      </c>
      <c r="M748" s="9" t="s">
        <v>118</v>
      </c>
      <c r="N748" s="193"/>
      <c r="O748" s="175"/>
      <c r="P748" s="175"/>
      <c r="Q748" s="36">
        <v>6</v>
      </c>
      <c r="R748" s="9"/>
      <c r="S748" s="41"/>
      <c r="T748" s="41"/>
      <c r="U748" s="178"/>
      <c r="V748" s="185"/>
      <c r="W748" s="86" t="s">
        <v>17</v>
      </c>
      <c r="X748" s="9" t="s">
        <v>118</v>
      </c>
      <c r="Y748" s="183"/>
      <c r="Z748" s="76"/>
    </row>
    <row r="749" spans="1:26" ht="14.25" customHeight="1" x14ac:dyDescent="0.25">
      <c r="A749" s="196"/>
      <c r="B749" s="188"/>
      <c r="C749" s="188"/>
      <c r="D749" s="188"/>
      <c r="E749" s="188"/>
      <c r="F749" s="199"/>
      <c r="G749" s="188"/>
      <c r="H749" s="188"/>
      <c r="I749" s="188"/>
      <c r="J749" s="178"/>
      <c r="K749" s="185"/>
      <c r="L749" s="86" t="s">
        <v>130</v>
      </c>
      <c r="M749" s="9" t="s">
        <v>118</v>
      </c>
      <c r="N749" s="193"/>
      <c r="O749" s="175"/>
      <c r="P749" s="175"/>
      <c r="Q749" s="36">
        <v>7</v>
      </c>
      <c r="R749" s="9"/>
      <c r="S749" s="41"/>
      <c r="T749" s="41"/>
      <c r="U749" s="178"/>
      <c r="V749" s="185"/>
      <c r="W749" s="86" t="s">
        <v>18</v>
      </c>
      <c r="X749" s="9" t="s">
        <v>118</v>
      </c>
      <c r="Y749" s="183"/>
      <c r="Z749" s="76"/>
    </row>
    <row r="750" spans="1:26" ht="14.25" customHeight="1" x14ac:dyDescent="0.25">
      <c r="A750" s="196"/>
      <c r="B750" s="188"/>
      <c r="C750" s="188"/>
      <c r="D750" s="188"/>
      <c r="E750" s="188"/>
      <c r="F750" s="199"/>
      <c r="G750" s="188"/>
      <c r="H750" s="188"/>
      <c r="I750" s="188"/>
      <c r="J750" s="178"/>
      <c r="K750" s="185"/>
      <c r="L750" s="86" t="s">
        <v>131</v>
      </c>
      <c r="M750" s="9" t="s">
        <v>118</v>
      </c>
      <c r="N750" s="193"/>
      <c r="O750" s="175"/>
      <c r="P750" s="175"/>
      <c r="Q750" s="36">
        <v>8</v>
      </c>
      <c r="R750" s="9"/>
      <c r="S750" s="41"/>
      <c r="T750" s="41"/>
      <c r="U750" s="178"/>
      <c r="V750" s="185"/>
      <c r="W750" s="86" t="s">
        <v>19</v>
      </c>
      <c r="X750" s="9" t="s">
        <v>118</v>
      </c>
      <c r="Y750" s="183"/>
      <c r="Z750" s="76"/>
    </row>
    <row r="751" spans="1:26" ht="15" customHeight="1" thickBot="1" x14ac:dyDescent="0.3">
      <c r="A751" s="197"/>
      <c r="B751" s="189"/>
      <c r="C751" s="189"/>
      <c r="D751" s="189"/>
      <c r="E751" s="189"/>
      <c r="F751" s="200"/>
      <c r="G751" s="189"/>
      <c r="H751" s="189"/>
      <c r="I751" s="189"/>
      <c r="J751" s="179"/>
      <c r="K751" s="186"/>
      <c r="L751" s="88" t="s">
        <v>132</v>
      </c>
      <c r="M751" s="10" t="s">
        <v>118</v>
      </c>
      <c r="N751" s="194"/>
      <c r="O751" s="176"/>
      <c r="P751" s="176"/>
      <c r="Q751" s="89">
        <v>9</v>
      </c>
      <c r="R751" s="10"/>
      <c r="S751" s="42"/>
      <c r="T751" s="42"/>
      <c r="U751" s="179"/>
      <c r="V751" s="186"/>
      <c r="W751" s="88" t="s">
        <v>20</v>
      </c>
      <c r="X751" s="10" t="s">
        <v>118</v>
      </c>
      <c r="Y751" s="184"/>
      <c r="Z751" s="76"/>
    </row>
    <row r="752" spans="1:26" ht="14.25" customHeight="1" x14ac:dyDescent="0.25">
      <c r="A752" s="195">
        <f>A743+1</f>
        <v>76</v>
      </c>
      <c r="B752" s="187"/>
      <c r="C752" s="187"/>
      <c r="D752" s="187"/>
      <c r="E752" s="187"/>
      <c r="F752" s="198"/>
      <c r="G752" s="187"/>
      <c r="H752" s="187"/>
      <c r="I752" s="187"/>
      <c r="J752" s="177" t="s">
        <v>115</v>
      </c>
      <c r="K752" s="190" t="s">
        <v>116</v>
      </c>
      <c r="L752" s="191"/>
      <c r="M752" s="7" t="s">
        <v>117</v>
      </c>
      <c r="N752" s="192" t="s">
        <v>118</v>
      </c>
      <c r="O752" s="174"/>
      <c r="P752" s="174"/>
      <c r="Q752" s="35">
        <v>1</v>
      </c>
      <c r="R752" s="8"/>
      <c r="S752" s="40"/>
      <c r="T752" s="40"/>
      <c r="U752" s="177" t="s">
        <v>10</v>
      </c>
      <c r="V752" s="180" t="s">
        <v>8</v>
      </c>
      <c r="W752" s="181"/>
      <c r="X752" s="7" t="s">
        <v>117</v>
      </c>
      <c r="Y752" s="182" t="str">
        <f>IF(U752="Threat",IFERROR(VLOOKUP(X752&amp;MAX(VLOOKUP(X753,#REF!,3,FALSE),VLOOKUP(X754,#REF!,2,FALSE),VLOOKUP(X755,#REF!,2,FALSE),VLOOKUP(X756,#REF!,2,FALSE),VLOOKUP(X757,#REF!,2,FALSE),VLOOKUP(X758,#REF!,2,FALSE),VLOOKUP(X759,#REF!,2,FALSE),VLOOKUP(X760,#REF!,2,FALSE)),$A$1:$B$1,2,FALSE),"لا شيء"),IF(U752="Opportunity",IFERROR(VLOOKUP(X752&amp;MAX(VLOOKUP(X753,#REF!,5,FALSE),VLOOKUP(X754,#REF!,4,FALSE),VLOOKUP(X755,#REF!,2,FALSE),VLOOKUP(X756,#REF!,2,FALSE),VLOOKUP(X757,#REF!,2,FALSE),VLOOKUP(X758,#REF!,2,FALSE),VLOOKUP(X759,#REF!,2,FALSE),VLOOKUP(X760,#REF!,2,FALSE)),$A$1:$C$1,3,FALSE),"لا شيء"),"لا شيء"))</f>
        <v>لا شيء</v>
      </c>
      <c r="Z752" s="76"/>
    </row>
    <row r="753" spans="1:26" ht="14.25" customHeight="1" x14ac:dyDescent="0.25">
      <c r="A753" s="196"/>
      <c r="B753" s="188"/>
      <c r="C753" s="188"/>
      <c r="D753" s="188"/>
      <c r="E753" s="188"/>
      <c r="F753" s="199"/>
      <c r="G753" s="188"/>
      <c r="H753" s="188"/>
      <c r="I753" s="188"/>
      <c r="J753" s="178"/>
      <c r="K753" s="185" t="s">
        <v>124</v>
      </c>
      <c r="L753" s="86" t="s">
        <v>125</v>
      </c>
      <c r="M753" s="9" t="s">
        <v>118</v>
      </c>
      <c r="N753" s="193"/>
      <c r="O753" s="175"/>
      <c r="P753" s="175"/>
      <c r="Q753" s="36">
        <v>2</v>
      </c>
      <c r="R753" s="9"/>
      <c r="S753" s="41"/>
      <c r="T753" s="41"/>
      <c r="U753" s="178"/>
      <c r="V753" s="185" t="s">
        <v>11</v>
      </c>
      <c r="W753" s="86" t="s">
        <v>12</v>
      </c>
      <c r="X753" s="9" t="s">
        <v>118</v>
      </c>
      <c r="Y753" s="183"/>
      <c r="Z753" s="76"/>
    </row>
    <row r="754" spans="1:26" ht="14.25" customHeight="1" x14ac:dyDescent="0.25">
      <c r="A754" s="196"/>
      <c r="B754" s="188"/>
      <c r="C754" s="188"/>
      <c r="D754" s="188"/>
      <c r="E754" s="188"/>
      <c r="F754" s="199"/>
      <c r="G754" s="188"/>
      <c r="H754" s="188"/>
      <c r="I754" s="188"/>
      <c r="J754" s="178"/>
      <c r="K754" s="185"/>
      <c r="L754" s="86" t="s">
        <v>126</v>
      </c>
      <c r="M754" s="9" t="s">
        <v>118</v>
      </c>
      <c r="N754" s="193"/>
      <c r="O754" s="175"/>
      <c r="P754" s="175"/>
      <c r="Q754" s="36">
        <v>3</v>
      </c>
      <c r="R754" s="9"/>
      <c r="S754" s="41"/>
      <c r="T754" s="41"/>
      <c r="U754" s="178"/>
      <c r="V754" s="185"/>
      <c r="W754" s="86" t="s">
        <v>126</v>
      </c>
      <c r="X754" s="9" t="s">
        <v>118</v>
      </c>
      <c r="Y754" s="183"/>
      <c r="Z754" s="76"/>
    </row>
    <row r="755" spans="1:26" ht="14.25" customHeight="1" x14ac:dyDescent="0.25">
      <c r="A755" s="196"/>
      <c r="B755" s="188"/>
      <c r="C755" s="188"/>
      <c r="D755" s="188"/>
      <c r="E755" s="188"/>
      <c r="F755" s="199"/>
      <c r="G755" s="188"/>
      <c r="H755" s="188"/>
      <c r="I755" s="188"/>
      <c r="J755" s="178"/>
      <c r="K755" s="185"/>
      <c r="L755" s="86" t="s">
        <v>170</v>
      </c>
      <c r="M755" s="9" t="s">
        <v>118</v>
      </c>
      <c r="N755" s="193"/>
      <c r="O755" s="175"/>
      <c r="P755" s="175"/>
      <c r="Q755" s="36">
        <v>4</v>
      </c>
      <c r="R755" s="9"/>
      <c r="S755" s="41"/>
      <c r="T755" s="41"/>
      <c r="U755" s="178"/>
      <c r="V755" s="185"/>
      <c r="W755" s="86" t="s">
        <v>170</v>
      </c>
      <c r="X755" s="9" t="s">
        <v>118</v>
      </c>
      <c r="Y755" s="183"/>
      <c r="Z755" s="76"/>
    </row>
    <row r="756" spans="1:26" ht="14.25" customHeight="1" x14ac:dyDescent="0.25">
      <c r="A756" s="196"/>
      <c r="B756" s="188"/>
      <c r="C756" s="188"/>
      <c r="D756" s="188"/>
      <c r="E756" s="188"/>
      <c r="F756" s="199"/>
      <c r="G756" s="188"/>
      <c r="H756" s="188"/>
      <c r="I756" s="188"/>
      <c r="J756" s="178"/>
      <c r="K756" s="185"/>
      <c r="L756" s="86" t="s">
        <v>128</v>
      </c>
      <c r="M756" s="9" t="s">
        <v>118</v>
      </c>
      <c r="N756" s="193"/>
      <c r="O756" s="175"/>
      <c r="P756" s="175"/>
      <c r="Q756" s="36">
        <v>5</v>
      </c>
      <c r="R756" s="9"/>
      <c r="S756" s="41"/>
      <c r="T756" s="41"/>
      <c r="U756" s="178"/>
      <c r="V756" s="185"/>
      <c r="W756" s="86" t="s">
        <v>16</v>
      </c>
      <c r="X756" s="9" t="s">
        <v>118</v>
      </c>
      <c r="Y756" s="183"/>
      <c r="Z756" s="76"/>
    </row>
    <row r="757" spans="1:26" ht="14.25" customHeight="1" x14ac:dyDescent="0.25">
      <c r="A757" s="196"/>
      <c r="B757" s="188"/>
      <c r="C757" s="188"/>
      <c r="D757" s="188"/>
      <c r="E757" s="188"/>
      <c r="F757" s="199"/>
      <c r="G757" s="188"/>
      <c r="H757" s="188"/>
      <c r="I757" s="188"/>
      <c r="J757" s="178"/>
      <c r="K757" s="185"/>
      <c r="L757" s="86" t="s">
        <v>129</v>
      </c>
      <c r="M757" s="9" t="s">
        <v>118</v>
      </c>
      <c r="N757" s="193"/>
      <c r="O757" s="175"/>
      <c r="P757" s="175"/>
      <c r="Q757" s="36">
        <v>6</v>
      </c>
      <c r="R757" s="9"/>
      <c r="S757" s="41"/>
      <c r="T757" s="41"/>
      <c r="U757" s="178"/>
      <c r="V757" s="185"/>
      <c r="W757" s="86" t="s">
        <v>17</v>
      </c>
      <c r="X757" s="9" t="s">
        <v>118</v>
      </c>
      <c r="Y757" s="183"/>
      <c r="Z757" s="76"/>
    </row>
    <row r="758" spans="1:26" ht="14.25" customHeight="1" x14ac:dyDescent="0.25">
      <c r="A758" s="196"/>
      <c r="B758" s="188"/>
      <c r="C758" s="188"/>
      <c r="D758" s="188"/>
      <c r="E758" s="188"/>
      <c r="F758" s="199"/>
      <c r="G758" s="188"/>
      <c r="H758" s="188"/>
      <c r="I758" s="188"/>
      <c r="J758" s="178"/>
      <c r="K758" s="185"/>
      <c r="L758" s="86" t="s">
        <v>130</v>
      </c>
      <c r="M758" s="9" t="s">
        <v>118</v>
      </c>
      <c r="N758" s="193"/>
      <c r="O758" s="175"/>
      <c r="P758" s="175"/>
      <c r="Q758" s="36">
        <v>7</v>
      </c>
      <c r="R758" s="9"/>
      <c r="S758" s="41"/>
      <c r="T758" s="41"/>
      <c r="U758" s="178"/>
      <c r="V758" s="185"/>
      <c r="W758" s="86" t="s">
        <v>18</v>
      </c>
      <c r="X758" s="9" t="s">
        <v>118</v>
      </c>
      <c r="Y758" s="183"/>
      <c r="Z758" s="76"/>
    </row>
    <row r="759" spans="1:26" ht="14.25" customHeight="1" x14ac:dyDescent="0.25">
      <c r="A759" s="196"/>
      <c r="B759" s="188"/>
      <c r="C759" s="188"/>
      <c r="D759" s="188"/>
      <c r="E759" s="188"/>
      <c r="F759" s="199"/>
      <c r="G759" s="188"/>
      <c r="H759" s="188"/>
      <c r="I759" s="188"/>
      <c r="J759" s="178"/>
      <c r="K759" s="185"/>
      <c r="L759" s="86" t="s">
        <v>131</v>
      </c>
      <c r="M759" s="9" t="s">
        <v>118</v>
      </c>
      <c r="N759" s="193"/>
      <c r="O759" s="175"/>
      <c r="P759" s="175"/>
      <c r="Q759" s="36">
        <v>8</v>
      </c>
      <c r="R759" s="9"/>
      <c r="S759" s="41"/>
      <c r="T759" s="41"/>
      <c r="U759" s="178"/>
      <c r="V759" s="185"/>
      <c r="W759" s="86" t="s">
        <v>19</v>
      </c>
      <c r="X759" s="9" t="s">
        <v>118</v>
      </c>
      <c r="Y759" s="183"/>
      <c r="Z759" s="76"/>
    </row>
    <row r="760" spans="1:26" ht="15" customHeight="1" thickBot="1" x14ac:dyDescent="0.3">
      <c r="A760" s="197"/>
      <c r="B760" s="189"/>
      <c r="C760" s="189"/>
      <c r="D760" s="189"/>
      <c r="E760" s="189"/>
      <c r="F760" s="200"/>
      <c r="G760" s="189"/>
      <c r="H760" s="189"/>
      <c r="I760" s="189"/>
      <c r="J760" s="179"/>
      <c r="K760" s="186"/>
      <c r="L760" s="88" t="s">
        <v>132</v>
      </c>
      <c r="M760" s="10" t="s">
        <v>118</v>
      </c>
      <c r="N760" s="194"/>
      <c r="O760" s="176"/>
      <c r="P760" s="176"/>
      <c r="Q760" s="89">
        <v>9</v>
      </c>
      <c r="R760" s="10"/>
      <c r="S760" s="42"/>
      <c r="T760" s="42"/>
      <c r="U760" s="179"/>
      <c r="V760" s="186"/>
      <c r="W760" s="88" t="s">
        <v>20</v>
      </c>
      <c r="X760" s="10" t="s">
        <v>118</v>
      </c>
      <c r="Y760" s="184"/>
      <c r="Z760" s="76"/>
    </row>
    <row r="761" spans="1:26" ht="14.25" customHeight="1" x14ac:dyDescent="0.25">
      <c r="A761" s="195">
        <f>A752+1</f>
        <v>77</v>
      </c>
      <c r="B761" s="187"/>
      <c r="C761" s="187"/>
      <c r="D761" s="187"/>
      <c r="E761" s="187"/>
      <c r="F761" s="198"/>
      <c r="G761" s="187"/>
      <c r="H761" s="187"/>
      <c r="I761" s="187"/>
      <c r="J761" s="177" t="s">
        <v>115</v>
      </c>
      <c r="K761" s="190" t="s">
        <v>116</v>
      </c>
      <c r="L761" s="191"/>
      <c r="M761" s="7" t="s">
        <v>117</v>
      </c>
      <c r="N761" s="192" t="s">
        <v>118</v>
      </c>
      <c r="O761" s="174"/>
      <c r="P761" s="174"/>
      <c r="Q761" s="35">
        <v>1</v>
      </c>
      <c r="R761" s="8"/>
      <c r="S761" s="40"/>
      <c r="T761" s="40"/>
      <c r="U761" s="177" t="s">
        <v>10</v>
      </c>
      <c r="V761" s="180" t="s">
        <v>8</v>
      </c>
      <c r="W761" s="181"/>
      <c r="X761" s="7" t="s">
        <v>117</v>
      </c>
      <c r="Y761" s="182" t="str">
        <f>IF(U761="Threat",IFERROR(VLOOKUP(X761&amp;MAX(VLOOKUP(X762,#REF!,3,FALSE),VLOOKUP(X763,#REF!,2,FALSE),VLOOKUP(X764,#REF!,2,FALSE),VLOOKUP(X765,#REF!,2,FALSE),VLOOKUP(X766,#REF!,2,FALSE),VLOOKUP(X767,#REF!,2,FALSE),VLOOKUP(X768,#REF!,2,FALSE),VLOOKUP(X769,#REF!,2,FALSE)),$A$1:$B$1,2,FALSE),"لا شيء"),IF(U761="Opportunity",IFERROR(VLOOKUP(X761&amp;MAX(VLOOKUP(X762,#REF!,5,FALSE),VLOOKUP(X763,#REF!,4,FALSE),VLOOKUP(X764,#REF!,2,FALSE),VLOOKUP(X765,#REF!,2,FALSE),VLOOKUP(X766,#REF!,2,FALSE),VLOOKUP(X767,#REF!,2,FALSE),VLOOKUP(X768,#REF!,2,FALSE),VLOOKUP(X769,#REF!,2,FALSE)),$A$1:$C$1,3,FALSE),"لا شيء"),"لا شيء"))</f>
        <v>لا شيء</v>
      </c>
      <c r="Z761" s="76"/>
    </row>
    <row r="762" spans="1:26" ht="14.25" customHeight="1" x14ac:dyDescent="0.25">
      <c r="A762" s="196"/>
      <c r="B762" s="188"/>
      <c r="C762" s="188"/>
      <c r="D762" s="188"/>
      <c r="E762" s="188"/>
      <c r="F762" s="199"/>
      <c r="G762" s="188"/>
      <c r="H762" s="188"/>
      <c r="I762" s="188"/>
      <c r="J762" s="178"/>
      <c r="K762" s="185" t="s">
        <v>124</v>
      </c>
      <c r="L762" s="86" t="s">
        <v>125</v>
      </c>
      <c r="M762" s="9" t="s">
        <v>118</v>
      </c>
      <c r="N762" s="193"/>
      <c r="O762" s="175"/>
      <c r="P762" s="175"/>
      <c r="Q762" s="36">
        <v>2</v>
      </c>
      <c r="R762" s="9"/>
      <c r="S762" s="41"/>
      <c r="T762" s="41"/>
      <c r="U762" s="178"/>
      <c r="V762" s="185" t="s">
        <v>11</v>
      </c>
      <c r="W762" s="86" t="s">
        <v>12</v>
      </c>
      <c r="X762" s="9" t="s">
        <v>118</v>
      </c>
      <c r="Y762" s="183"/>
      <c r="Z762" s="76"/>
    </row>
    <row r="763" spans="1:26" ht="14.25" customHeight="1" x14ac:dyDescent="0.25">
      <c r="A763" s="196"/>
      <c r="B763" s="188"/>
      <c r="C763" s="188"/>
      <c r="D763" s="188"/>
      <c r="E763" s="188"/>
      <c r="F763" s="199"/>
      <c r="G763" s="188"/>
      <c r="H763" s="188"/>
      <c r="I763" s="188"/>
      <c r="J763" s="178"/>
      <c r="K763" s="185"/>
      <c r="L763" s="86" t="s">
        <v>126</v>
      </c>
      <c r="M763" s="9" t="s">
        <v>118</v>
      </c>
      <c r="N763" s="193"/>
      <c r="O763" s="175"/>
      <c r="P763" s="175"/>
      <c r="Q763" s="36">
        <v>3</v>
      </c>
      <c r="R763" s="9"/>
      <c r="S763" s="41"/>
      <c r="T763" s="41"/>
      <c r="U763" s="178"/>
      <c r="V763" s="185"/>
      <c r="W763" s="86" t="s">
        <v>126</v>
      </c>
      <c r="X763" s="9" t="s">
        <v>118</v>
      </c>
      <c r="Y763" s="183"/>
      <c r="Z763" s="76"/>
    </row>
    <row r="764" spans="1:26" ht="14.25" customHeight="1" x14ac:dyDescent="0.25">
      <c r="A764" s="196"/>
      <c r="B764" s="188"/>
      <c r="C764" s="188"/>
      <c r="D764" s="188"/>
      <c r="E764" s="188"/>
      <c r="F764" s="199"/>
      <c r="G764" s="188"/>
      <c r="H764" s="188"/>
      <c r="I764" s="188"/>
      <c r="J764" s="178"/>
      <c r="K764" s="185"/>
      <c r="L764" s="86" t="s">
        <v>170</v>
      </c>
      <c r="M764" s="9" t="s">
        <v>118</v>
      </c>
      <c r="N764" s="193"/>
      <c r="O764" s="175"/>
      <c r="P764" s="175"/>
      <c r="Q764" s="36">
        <v>4</v>
      </c>
      <c r="R764" s="9"/>
      <c r="S764" s="41"/>
      <c r="T764" s="41"/>
      <c r="U764" s="178"/>
      <c r="V764" s="185"/>
      <c r="W764" s="86" t="s">
        <v>170</v>
      </c>
      <c r="X764" s="9" t="s">
        <v>118</v>
      </c>
      <c r="Y764" s="183"/>
      <c r="Z764" s="76"/>
    </row>
    <row r="765" spans="1:26" ht="14.25" customHeight="1" x14ac:dyDescent="0.25">
      <c r="A765" s="196"/>
      <c r="B765" s="188"/>
      <c r="C765" s="188"/>
      <c r="D765" s="188"/>
      <c r="E765" s="188"/>
      <c r="F765" s="199"/>
      <c r="G765" s="188"/>
      <c r="H765" s="188"/>
      <c r="I765" s="188"/>
      <c r="J765" s="178"/>
      <c r="K765" s="185"/>
      <c r="L765" s="86" t="s">
        <v>128</v>
      </c>
      <c r="M765" s="9" t="s">
        <v>118</v>
      </c>
      <c r="N765" s="193"/>
      <c r="O765" s="175"/>
      <c r="P765" s="175"/>
      <c r="Q765" s="36">
        <v>5</v>
      </c>
      <c r="R765" s="9"/>
      <c r="S765" s="41"/>
      <c r="T765" s="41"/>
      <c r="U765" s="178"/>
      <c r="V765" s="185"/>
      <c r="W765" s="86" t="s">
        <v>16</v>
      </c>
      <c r="X765" s="9" t="s">
        <v>118</v>
      </c>
      <c r="Y765" s="183"/>
      <c r="Z765" s="76"/>
    </row>
    <row r="766" spans="1:26" ht="14.25" customHeight="1" x14ac:dyDescent="0.25">
      <c r="A766" s="196"/>
      <c r="B766" s="188"/>
      <c r="C766" s="188"/>
      <c r="D766" s="188"/>
      <c r="E766" s="188"/>
      <c r="F766" s="199"/>
      <c r="G766" s="188"/>
      <c r="H766" s="188"/>
      <c r="I766" s="188"/>
      <c r="J766" s="178"/>
      <c r="K766" s="185"/>
      <c r="L766" s="86" t="s">
        <v>129</v>
      </c>
      <c r="M766" s="9" t="s">
        <v>118</v>
      </c>
      <c r="N766" s="193"/>
      <c r="O766" s="175"/>
      <c r="P766" s="175"/>
      <c r="Q766" s="36">
        <v>6</v>
      </c>
      <c r="R766" s="9"/>
      <c r="S766" s="41"/>
      <c r="T766" s="41"/>
      <c r="U766" s="178"/>
      <c r="V766" s="185"/>
      <c r="W766" s="86" t="s">
        <v>17</v>
      </c>
      <c r="X766" s="9" t="s">
        <v>118</v>
      </c>
      <c r="Y766" s="183"/>
      <c r="Z766" s="76"/>
    </row>
    <row r="767" spans="1:26" ht="14.25" customHeight="1" x14ac:dyDescent="0.25">
      <c r="A767" s="196"/>
      <c r="B767" s="188"/>
      <c r="C767" s="188"/>
      <c r="D767" s="188"/>
      <c r="E767" s="188"/>
      <c r="F767" s="199"/>
      <c r="G767" s="188"/>
      <c r="H767" s="188"/>
      <c r="I767" s="188"/>
      <c r="J767" s="178"/>
      <c r="K767" s="185"/>
      <c r="L767" s="86" t="s">
        <v>130</v>
      </c>
      <c r="M767" s="9" t="s">
        <v>118</v>
      </c>
      <c r="N767" s="193"/>
      <c r="O767" s="175"/>
      <c r="P767" s="175"/>
      <c r="Q767" s="36">
        <v>7</v>
      </c>
      <c r="R767" s="9"/>
      <c r="S767" s="41"/>
      <c r="T767" s="41"/>
      <c r="U767" s="178"/>
      <c r="V767" s="185"/>
      <c r="W767" s="86" t="s">
        <v>18</v>
      </c>
      <c r="X767" s="9" t="s">
        <v>118</v>
      </c>
      <c r="Y767" s="183"/>
      <c r="Z767" s="76"/>
    </row>
    <row r="768" spans="1:26" ht="14.25" customHeight="1" x14ac:dyDescent="0.25">
      <c r="A768" s="196"/>
      <c r="B768" s="188"/>
      <c r="C768" s="188"/>
      <c r="D768" s="188"/>
      <c r="E768" s="188"/>
      <c r="F768" s="199"/>
      <c r="G768" s="188"/>
      <c r="H768" s="188"/>
      <c r="I768" s="188"/>
      <c r="J768" s="178"/>
      <c r="K768" s="185"/>
      <c r="L768" s="86" t="s">
        <v>131</v>
      </c>
      <c r="M768" s="9" t="s">
        <v>118</v>
      </c>
      <c r="N768" s="193"/>
      <c r="O768" s="175"/>
      <c r="P768" s="175"/>
      <c r="Q768" s="36">
        <v>8</v>
      </c>
      <c r="R768" s="9"/>
      <c r="S768" s="41"/>
      <c r="T768" s="41"/>
      <c r="U768" s="178"/>
      <c r="V768" s="185"/>
      <c r="W768" s="86" t="s">
        <v>19</v>
      </c>
      <c r="X768" s="9" t="s">
        <v>118</v>
      </c>
      <c r="Y768" s="183"/>
      <c r="Z768" s="76"/>
    </row>
    <row r="769" spans="1:26" ht="15" customHeight="1" thickBot="1" x14ac:dyDescent="0.3">
      <c r="A769" s="197"/>
      <c r="B769" s="189"/>
      <c r="C769" s="189"/>
      <c r="D769" s="189"/>
      <c r="E769" s="189"/>
      <c r="F769" s="200"/>
      <c r="G769" s="189"/>
      <c r="H769" s="189"/>
      <c r="I769" s="189"/>
      <c r="J769" s="179"/>
      <c r="K769" s="186"/>
      <c r="L769" s="88" t="s">
        <v>132</v>
      </c>
      <c r="M769" s="10" t="s">
        <v>118</v>
      </c>
      <c r="N769" s="194"/>
      <c r="O769" s="176"/>
      <c r="P769" s="176"/>
      <c r="Q769" s="89">
        <v>9</v>
      </c>
      <c r="R769" s="10"/>
      <c r="S769" s="42"/>
      <c r="T769" s="42"/>
      <c r="U769" s="179"/>
      <c r="V769" s="186"/>
      <c r="W769" s="88" t="s">
        <v>20</v>
      </c>
      <c r="X769" s="10" t="s">
        <v>118</v>
      </c>
      <c r="Y769" s="184"/>
      <c r="Z769" s="76"/>
    </row>
    <row r="770" spans="1:26" ht="14.25" customHeight="1" x14ac:dyDescent="0.25">
      <c r="A770" s="195">
        <f>A761+1</f>
        <v>78</v>
      </c>
      <c r="B770" s="187"/>
      <c r="C770" s="187"/>
      <c r="D770" s="187"/>
      <c r="E770" s="187"/>
      <c r="F770" s="198"/>
      <c r="G770" s="187"/>
      <c r="H770" s="187"/>
      <c r="I770" s="187"/>
      <c r="J770" s="177" t="s">
        <v>115</v>
      </c>
      <c r="K770" s="190" t="s">
        <v>116</v>
      </c>
      <c r="L770" s="191"/>
      <c r="M770" s="7" t="s">
        <v>117</v>
      </c>
      <c r="N770" s="192" t="s">
        <v>118</v>
      </c>
      <c r="O770" s="174"/>
      <c r="P770" s="174"/>
      <c r="Q770" s="35">
        <v>1</v>
      </c>
      <c r="R770" s="8"/>
      <c r="S770" s="40"/>
      <c r="T770" s="40"/>
      <c r="U770" s="177" t="s">
        <v>10</v>
      </c>
      <c r="V770" s="180" t="s">
        <v>8</v>
      </c>
      <c r="W770" s="181"/>
      <c r="X770" s="7" t="s">
        <v>117</v>
      </c>
      <c r="Y770" s="182" t="str">
        <f>IF(U770="Threat",IFERROR(VLOOKUP(X770&amp;MAX(VLOOKUP(X771,#REF!,3,FALSE),VLOOKUP(X772,#REF!,2,FALSE),VLOOKUP(X773,#REF!,2,FALSE),VLOOKUP(X774,#REF!,2,FALSE),VLOOKUP(X775,#REF!,2,FALSE),VLOOKUP(X776,#REF!,2,FALSE),VLOOKUP(X777,#REF!,2,FALSE),VLOOKUP(X778,#REF!,2,FALSE)),$A$1:$B$1,2,FALSE),"لا شيء"),IF(U770="Opportunity",IFERROR(VLOOKUP(X770&amp;MAX(VLOOKUP(X771,#REF!,5,FALSE),VLOOKUP(X772,#REF!,4,FALSE),VLOOKUP(X773,#REF!,2,FALSE),VLOOKUP(X774,#REF!,2,FALSE),VLOOKUP(X775,#REF!,2,FALSE),VLOOKUP(X776,#REF!,2,FALSE),VLOOKUP(X777,#REF!,2,FALSE),VLOOKUP(X778,#REF!,2,FALSE)),$A$1:$C$1,3,FALSE),"لا شيء"),"لا شيء"))</f>
        <v>لا شيء</v>
      </c>
      <c r="Z770" s="76"/>
    </row>
    <row r="771" spans="1:26" ht="14.25" customHeight="1" x14ac:dyDescent="0.25">
      <c r="A771" s="196"/>
      <c r="B771" s="188"/>
      <c r="C771" s="188"/>
      <c r="D771" s="188"/>
      <c r="E771" s="188"/>
      <c r="F771" s="199"/>
      <c r="G771" s="188"/>
      <c r="H771" s="188"/>
      <c r="I771" s="188"/>
      <c r="J771" s="178"/>
      <c r="K771" s="185" t="s">
        <v>124</v>
      </c>
      <c r="L771" s="86" t="s">
        <v>125</v>
      </c>
      <c r="M771" s="9" t="s">
        <v>118</v>
      </c>
      <c r="N771" s="193"/>
      <c r="O771" s="175"/>
      <c r="P771" s="175"/>
      <c r="Q771" s="36">
        <v>2</v>
      </c>
      <c r="R771" s="9"/>
      <c r="S771" s="41"/>
      <c r="T771" s="41"/>
      <c r="U771" s="178"/>
      <c r="V771" s="185" t="s">
        <v>11</v>
      </c>
      <c r="W771" s="86" t="s">
        <v>12</v>
      </c>
      <c r="X771" s="9" t="s">
        <v>118</v>
      </c>
      <c r="Y771" s="183"/>
      <c r="Z771" s="76"/>
    </row>
    <row r="772" spans="1:26" ht="14.25" customHeight="1" x14ac:dyDescent="0.25">
      <c r="A772" s="196"/>
      <c r="B772" s="188"/>
      <c r="C772" s="188"/>
      <c r="D772" s="188"/>
      <c r="E772" s="188"/>
      <c r="F772" s="199"/>
      <c r="G772" s="188"/>
      <c r="H772" s="188"/>
      <c r="I772" s="188"/>
      <c r="J772" s="178"/>
      <c r="K772" s="185"/>
      <c r="L772" s="86" t="s">
        <v>126</v>
      </c>
      <c r="M772" s="9" t="s">
        <v>118</v>
      </c>
      <c r="N772" s="193"/>
      <c r="O772" s="175"/>
      <c r="P772" s="175"/>
      <c r="Q772" s="36">
        <v>3</v>
      </c>
      <c r="R772" s="9"/>
      <c r="S772" s="41"/>
      <c r="T772" s="41"/>
      <c r="U772" s="178"/>
      <c r="V772" s="185"/>
      <c r="W772" s="86" t="s">
        <v>126</v>
      </c>
      <c r="X772" s="9" t="s">
        <v>118</v>
      </c>
      <c r="Y772" s="183"/>
      <c r="Z772" s="76"/>
    </row>
    <row r="773" spans="1:26" ht="14.25" customHeight="1" x14ac:dyDescent="0.25">
      <c r="A773" s="196"/>
      <c r="B773" s="188"/>
      <c r="C773" s="188"/>
      <c r="D773" s="188"/>
      <c r="E773" s="188"/>
      <c r="F773" s="199"/>
      <c r="G773" s="188"/>
      <c r="H773" s="188"/>
      <c r="I773" s="188"/>
      <c r="J773" s="178"/>
      <c r="K773" s="185"/>
      <c r="L773" s="86" t="s">
        <v>170</v>
      </c>
      <c r="M773" s="9" t="s">
        <v>118</v>
      </c>
      <c r="N773" s="193"/>
      <c r="O773" s="175"/>
      <c r="P773" s="175"/>
      <c r="Q773" s="36">
        <v>4</v>
      </c>
      <c r="R773" s="9"/>
      <c r="S773" s="41"/>
      <c r="T773" s="41"/>
      <c r="U773" s="178"/>
      <c r="V773" s="185"/>
      <c r="W773" s="86" t="s">
        <v>170</v>
      </c>
      <c r="X773" s="9" t="s">
        <v>118</v>
      </c>
      <c r="Y773" s="183"/>
      <c r="Z773" s="76"/>
    </row>
    <row r="774" spans="1:26" ht="14.25" customHeight="1" x14ac:dyDescent="0.25">
      <c r="A774" s="196"/>
      <c r="B774" s="188"/>
      <c r="C774" s="188"/>
      <c r="D774" s="188"/>
      <c r="E774" s="188"/>
      <c r="F774" s="199"/>
      <c r="G774" s="188"/>
      <c r="H774" s="188"/>
      <c r="I774" s="188"/>
      <c r="J774" s="178"/>
      <c r="K774" s="185"/>
      <c r="L774" s="86" t="s">
        <v>128</v>
      </c>
      <c r="M774" s="9" t="s">
        <v>118</v>
      </c>
      <c r="N774" s="193"/>
      <c r="O774" s="175"/>
      <c r="P774" s="175"/>
      <c r="Q774" s="36">
        <v>5</v>
      </c>
      <c r="R774" s="9"/>
      <c r="S774" s="41"/>
      <c r="T774" s="41"/>
      <c r="U774" s="178"/>
      <c r="V774" s="185"/>
      <c r="W774" s="86" t="s">
        <v>16</v>
      </c>
      <c r="X774" s="9" t="s">
        <v>118</v>
      </c>
      <c r="Y774" s="183"/>
      <c r="Z774" s="76"/>
    </row>
    <row r="775" spans="1:26" ht="14.25" customHeight="1" x14ac:dyDescent="0.25">
      <c r="A775" s="196"/>
      <c r="B775" s="188"/>
      <c r="C775" s="188"/>
      <c r="D775" s="188"/>
      <c r="E775" s="188"/>
      <c r="F775" s="199"/>
      <c r="G775" s="188"/>
      <c r="H775" s="188"/>
      <c r="I775" s="188"/>
      <c r="J775" s="178"/>
      <c r="K775" s="185"/>
      <c r="L775" s="86" t="s">
        <v>129</v>
      </c>
      <c r="M775" s="9" t="s">
        <v>118</v>
      </c>
      <c r="N775" s="193"/>
      <c r="O775" s="175"/>
      <c r="P775" s="175"/>
      <c r="Q775" s="36">
        <v>6</v>
      </c>
      <c r="R775" s="9"/>
      <c r="S775" s="41"/>
      <c r="T775" s="41"/>
      <c r="U775" s="178"/>
      <c r="V775" s="185"/>
      <c r="W775" s="86" t="s">
        <v>17</v>
      </c>
      <c r="X775" s="9" t="s">
        <v>118</v>
      </c>
      <c r="Y775" s="183"/>
      <c r="Z775" s="76"/>
    </row>
    <row r="776" spans="1:26" ht="14.25" customHeight="1" x14ac:dyDescent="0.25">
      <c r="A776" s="196"/>
      <c r="B776" s="188"/>
      <c r="C776" s="188"/>
      <c r="D776" s="188"/>
      <c r="E776" s="188"/>
      <c r="F776" s="199"/>
      <c r="G776" s="188"/>
      <c r="H776" s="188"/>
      <c r="I776" s="188"/>
      <c r="J776" s="178"/>
      <c r="K776" s="185"/>
      <c r="L776" s="86" t="s">
        <v>130</v>
      </c>
      <c r="M776" s="9" t="s">
        <v>118</v>
      </c>
      <c r="N776" s="193"/>
      <c r="O776" s="175"/>
      <c r="P776" s="175"/>
      <c r="Q776" s="36">
        <v>7</v>
      </c>
      <c r="R776" s="9"/>
      <c r="S776" s="41"/>
      <c r="T776" s="41"/>
      <c r="U776" s="178"/>
      <c r="V776" s="185"/>
      <c r="W776" s="86" t="s">
        <v>18</v>
      </c>
      <c r="X776" s="9" t="s">
        <v>118</v>
      </c>
      <c r="Y776" s="183"/>
      <c r="Z776" s="76"/>
    </row>
    <row r="777" spans="1:26" ht="14.25" customHeight="1" x14ac:dyDescent="0.25">
      <c r="A777" s="196"/>
      <c r="B777" s="188"/>
      <c r="C777" s="188"/>
      <c r="D777" s="188"/>
      <c r="E777" s="188"/>
      <c r="F777" s="199"/>
      <c r="G777" s="188"/>
      <c r="H777" s="188"/>
      <c r="I777" s="188"/>
      <c r="J777" s="178"/>
      <c r="K777" s="185"/>
      <c r="L777" s="86" t="s">
        <v>131</v>
      </c>
      <c r="M777" s="9" t="s">
        <v>118</v>
      </c>
      <c r="N777" s="193"/>
      <c r="O777" s="175"/>
      <c r="P777" s="175"/>
      <c r="Q777" s="36">
        <v>8</v>
      </c>
      <c r="R777" s="9"/>
      <c r="S777" s="41"/>
      <c r="T777" s="41"/>
      <c r="U777" s="178"/>
      <c r="V777" s="185"/>
      <c r="W777" s="86" t="s">
        <v>19</v>
      </c>
      <c r="X777" s="9" t="s">
        <v>118</v>
      </c>
      <c r="Y777" s="183"/>
      <c r="Z777" s="76"/>
    </row>
    <row r="778" spans="1:26" ht="15" customHeight="1" thickBot="1" x14ac:dyDescent="0.3">
      <c r="A778" s="197"/>
      <c r="B778" s="189"/>
      <c r="C778" s="189"/>
      <c r="D778" s="189"/>
      <c r="E778" s="189"/>
      <c r="F778" s="200"/>
      <c r="G778" s="189"/>
      <c r="H778" s="189"/>
      <c r="I778" s="189"/>
      <c r="J778" s="179"/>
      <c r="K778" s="186"/>
      <c r="L778" s="88" t="s">
        <v>132</v>
      </c>
      <c r="M778" s="10" t="s">
        <v>118</v>
      </c>
      <c r="N778" s="194"/>
      <c r="O778" s="176"/>
      <c r="P778" s="176"/>
      <c r="Q778" s="89">
        <v>9</v>
      </c>
      <c r="R778" s="10"/>
      <c r="S778" s="42"/>
      <c r="T778" s="42"/>
      <c r="U778" s="179"/>
      <c r="V778" s="186"/>
      <c r="W778" s="88" t="s">
        <v>20</v>
      </c>
      <c r="X778" s="10" t="s">
        <v>118</v>
      </c>
      <c r="Y778" s="184"/>
      <c r="Z778" s="76"/>
    </row>
    <row r="779" spans="1:26" ht="14.25" customHeight="1" x14ac:dyDescent="0.25">
      <c r="A779" s="195">
        <f>A770+1</f>
        <v>79</v>
      </c>
      <c r="B779" s="187"/>
      <c r="C779" s="187"/>
      <c r="D779" s="187"/>
      <c r="E779" s="187"/>
      <c r="F779" s="198"/>
      <c r="G779" s="187"/>
      <c r="H779" s="187"/>
      <c r="I779" s="187"/>
      <c r="J779" s="177" t="s">
        <v>115</v>
      </c>
      <c r="K779" s="190" t="s">
        <v>116</v>
      </c>
      <c r="L779" s="191"/>
      <c r="M779" s="7" t="s">
        <v>117</v>
      </c>
      <c r="N779" s="192" t="s">
        <v>118</v>
      </c>
      <c r="O779" s="174"/>
      <c r="P779" s="174"/>
      <c r="Q779" s="35">
        <v>1</v>
      </c>
      <c r="R779" s="8"/>
      <c r="S779" s="40"/>
      <c r="T779" s="40"/>
      <c r="U779" s="177" t="s">
        <v>10</v>
      </c>
      <c r="V779" s="180" t="s">
        <v>8</v>
      </c>
      <c r="W779" s="181"/>
      <c r="X779" s="7" t="s">
        <v>117</v>
      </c>
      <c r="Y779" s="182" t="str">
        <f>IF(U779="Threat",IFERROR(VLOOKUP(X779&amp;MAX(VLOOKUP(X780,#REF!,3,FALSE),VLOOKUP(X781,#REF!,2,FALSE),VLOOKUP(X782,#REF!,2,FALSE),VLOOKUP(X783,#REF!,2,FALSE),VLOOKUP(X784,#REF!,2,FALSE),VLOOKUP(X785,#REF!,2,FALSE),VLOOKUP(X786,#REF!,2,FALSE),VLOOKUP(X787,#REF!,2,FALSE)),$A$1:$B$1,2,FALSE),"لا شيء"),IF(U779="Opportunity",IFERROR(VLOOKUP(X779&amp;MAX(VLOOKUP(X780,#REF!,5,FALSE),VLOOKUP(X781,#REF!,4,FALSE),VLOOKUP(X782,#REF!,2,FALSE),VLOOKUP(X783,#REF!,2,FALSE),VLOOKUP(X784,#REF!,2,FALSE),VLOOKUP(X785,#REF!,2,FALSE),VLOOKUP(X786,#REF!,2,FALSE),VLOOKUP(X787,#REF!,2,FALSE)),$A$1:$C$1,3,FALSE),"لا شيء"),"لا شيء"))</f>
        <v>لا شيء</v>
      </c>
      <c r="Z779" s="76"/>
    </row>
    <row r="780" spans="1:26" ht="14.25" customHeight="1" x14ac:dyDescent="0.25">
      <c r="A780" s="196"/>
      <c r="B780" s="188"/>
      <c r="C780" s="188"/>
      <c r="D780" s="188"/>
      <c r="E780" s="188"/>
      <c r="F780" s="199"/>
      <c r="G780" s="188"/>
      <c r="H780" s="188"/>
      <c r="I780" s="188"/>
      <c r="J780" s="178"/>
      <c r="K780" s="185" t="s">
        <v>124</v>
      </c>
      <c r="L780" s="86" t="s">
        <v>125</v>
      </c>
      <c r="M780" s="9" t="s">
        <v>118</v>
      </c>
      <c r="N780" s="193"/>
      <c r="O780" s="175"/>
      <c r="P780" s="175"/>
      <c r="Q780" s="36">
        <v>2</v>
      </c>
      <c r="R780" s="9"/>
      <c r="S780" s="41"/>
      <c r="T780" s="41"/>
      <c r="U780" s="178"/>
      <c r="V780" s="185" t="s">
        <v>11</v>
      </c>
      <c r="W780" s="86" t="s">
        <v>12</v>
      </c>
      <c r="X780" s="9" t="s">
        <v>118</v>
      </c>
      <c r="Y780" s="183"/>
      <c r="Z780" s="76"/>
    </row>
    <row r="781" spans="1:26" ht="14.25" customHeight="1" x14ac:dyDescent="0.25">
      <c r="A781" s="196"/>
      <c r="B781" s="188"/>
      <c r="C781" s="188"/>
      <c r="D781" s="188"/>
      <c r="E781" s="188"/>
      <c r="F781" s="199"/>
      <c r="G781" s="188"/>
      <c r="H781" s="188"/>
      <c r="I781" s="188"/>
      <c r="J781" s="178"/>
      <c r="K781" s="185"/>
      <c r="L781" s="86" t="s">
        <v>126</v>
      </c>
      <c r="M781" s="9" t="s">
        <v>118</v>
      </c>
      <c r="N781" s="193"/>
      <c r="O781" s="175"/>
      <c r="P781" s="175"/>
      <c r="Q781" s="36">
        <v>3</v>
      </c>
      <c r="R781" s="9"/>
      <c r="S781" s="41"/>
      <c r="T781" s="41"/>
      <c r="U781" s="178"/>
      <c r="V781" s="185"/>
      <c r="W781" s="86" t="s">
        <v>126</v>
      </c>
      <c r="X781" s="9" t="s">
        <v>118</v>
      </c>
      <c r="Y781" s="183"/>
      <c r="Z781" s="76"/>
    </row>
    <row r="782" spans="1:26" ht="14.25" customHeight="1" x14ac:dyDescent="0.25">
      <c r="A782" s="196"/>
      <c r="B782" s="188"/>
      <c r="C782" s="188"/>
      <c r="D782" s="188"/>
      <c r="E782" s="188"/>
      <c r="F782" s="199"/>
      <c r="G782" s="188"/>
      <c r="H782" s="188"/>
      <c r="I782" s="188"/>
      <c r="J782" s="178"/>
      <c r="K782" s="185"/>
      <c r="L782" s="86" t="s">
        <v>170</v>
      </c>
      <c r="M782" s="9" t="s">
        <v>118</v>
      </c>
      <c r="N782" s="193"/>
      <c r="O782" s="175"/>
      <c r="P782" s="175"/>
      <c r="Q782" s="36">
        <v>4</v>
      </c>
      <c r="R782" s="9"/>
      <c r="S782" s="41"/>
      <c r="T782" s="41"/>
      <c r="U782" s="178"/>
      <c r="V782" s="185"/>
      <c r="W782" s="86" t="s">
        <v>170</v>
      </c>
      <c r="X782" s="9" t="s">
        <v>118</v>
      </c>
      <c r="Y782" s="183"/>
      <c r="Z782" s="76"/>
    </row>
    <row r="783" spans="1:26" ht="14.25" customHeight="1" x14ac:dyDescent="0.25">
      <c r="A783" s="196"/>
      <c r="B783" s="188"/>
      <c r="C783" s="188"/>
      <c r="D783" s="188"/>
      <c r="E783" s="188"/>
      <c r="F783" s="199"/>
      <c r="G783" s="188"/>
      <c r="H783" s="188"/>
      <c r="I783" s="188"/>
      <c r="J783" s="178"/>
      <c r="K783" s="185"/>
      <c r="L783" s="86" t="s">
        <v>128</v>
      </c>
      <c r="M783" s="9" t="s">
        <v>118</v>
      </c>
      <c r="N783" s="193"/>
      <c r="O783" s="175"/>
      <c r="P783" s="175"/>
      <c r="Q783" s="36">
        <v>5</v>
      </c>
      <c r="R783" s="9"/>
      <c r="S783" s="41"/>
      <c r="T783" s="41"/>
      <c r="U783" s="178"/>
      <c r="V783" s="185"/>
      <c r="W783" s="86" t="s">
        <v>16</v>
      </c>
      <c r="X783" s="9" t="s">
        <v>118</v>
      </c>
      <c r="Y783" s="183"/>
      <c r="Z783" s="76"/>
    </row>
    <row r="784" spans="1:26" ht="14.25" customHeight="1" x14ac:dyDescent="0.25">
      <c r="A784" s="196"/>
      <c r="B784" s="188"/>
      <c r="C784" s="188"/>
      <c r="D784" s="188"/>
      <c r="E784" s="188"/>
      <c r="F784" s="199"/>
      <c r="G784" s="188"/>
      <c r="H784" s="188"/>
      <c r="I784" s="188"/>
      <c r="J784" s="178"/>
      <c r="K784" s="185"/>
      <c r="L784" s="86" t="s">
        <v>129</v>
      </c>
      <c r="M784" s="9" t="s">
        <v>118</v>
      </c>
      <c r="N784" s="193"/>
      <c r="O784" s="175"/>
      <c r="P784" s="175"/>
      <c r="Q784" s="36">
        <v>6</v>
      </c>
      <c r="R784" s="9"/>
      <c r="S784" s="41"/>
      <c r="T784" s="41"/>
      <c r="U784" s="178"/>
      <c r="V784" s="185"/>
      <c r="W784" s="86" t="s">
        <v>17</v>
      </c>
      <c r="X784" s="9" t="s">
        <v>118</v>
      </c>
      <c r="Y784" s="183"/>
      <c r="Z784" s="76"/>
    </row>
    <row r="785" spans="1:26" ht="14.25" customHeight="1" x14ac:dyDescent="0.25">
      <c r="A785" s="196"/>
      <c r="B785" s="188"/>
      <c r="C785" s="188"/>
      <c r="D785" s="188"/>
      <c r="E785" s="188"/>
      <c r="F785" s="199"/>
      <c r="G785" s="188"/>
      <c r="H785" s="188"/>
      <c r="I785" s="188"/>
      <c r="J785" s="178"/>
      <c r="K785" s="185"/>
      <c r="L785" s="86" t="s">
        <v>130</v>
      </c>
      <c r="M785" s="9" t="s">
        <v>118</v>
      </c>
      <c r="N785" s="193"/>
      <c r="O785" s="175"/>
      <c r="P785" s="175"/>
      <c r="Q785" s="36">
        <v>7</v>
      </c>
      <c r="R785" s="9"/>
      <c r="S785" s="41"/>
      <c r="T785" s="41"/>
      <c r="U785" s="178"/>
      <c r="V785" s="185"/>
      <c r="W785" s="86" t="s">
        <v>18</v>
      </c>
      <c r="X785" s="9" t="s">
        <v>118</v>
      </c>
      <c r="Y785" s="183"/>
      <c r="Z785" s="76"/>
    </row>
    <row r="786" spans="1:26" ht="14.25" customHeight="1" x14ac:dyDescent="0.25">
      <c r="A786" s="196"/>
      <c r="B786" s="188"/>
      <c r="C786" s="188"/>
      <c r="D786" s="188"/>
      <c r="E786" s="188"/>
      <c r="F786" s="199"/>
      <c r="G786" s="188"/>
      <c r="H786" s="188"/>
      <c r="I786" s="188"/>
      <c r="J786" s="178"/>
      <c r="K786" s="185"/>
      <c r="L786" s="86" t="s">
        <v>131</v>
      </c>
      <c r="M786" s="9" t="s">
        <v>118</v>
      </c>
      <c r="N786" s="193"/>
      <c r="O786" s="175"/>
      <c r="P786" s="175"/>
      <c r="Q786" s="36">
        <v>8</v>
      </c>
      <c r="R786" s="9"/>
      <c r="S786" s="41"/>
      <c r="T786" s="41"/>
      <c r="U786" s="178"/>
      <c r="V786" s="185"/>
      <c r="W786" s="86" t="s">
        <v>19</v>
      </c>
      <c r="X786" s="9" t="s">
        <v>118</v>
      </c>
      <c r="Y786" s="183"/>
      <c r="Z786" s="76"/>
    </row>
    <row r="787" spans="1:26" ht="15" customHeight="1" thickBot="1" x14ac:dyDescent="0.3">
      <c r="A787" s="197"/>
      <c r="B787" s="189"/>
      <c r="C787" s="189"/>
      <c r="D787" s="189"/>
      <c r="E787" s="189"/>
      <c r="F787" s="200"/>
      <c r="G787" s="189"/>
      <c r="H787" s="189"/>
      <c r="I787" s="189"/>
      <c r="J787" s="179"/>
      <c r="K787" s="186"/>
      <c r="L787" s="88" t="s">
        <v>132</v>
      </c>
      <c r="M787" s="10" t="s">
        <v>118</v>
      </c>
      <c r="N787" s="194"/>
      <c r="O787" s="176"/>
      <c r="P787" s="176"/>
      <c r="Q787" s="89">
        <v>9</v>
      </c>
      <c r="R787" s="10"/>
      <c r="S787" s="42"/>
      <c r="T787" s="42"/>
      <c r="U787" s="179"/>
      <c r="V787" s="186"/>
      <c r="W787" s="88" t="s">
        <v>20</v>
      </c>
      <c r="X787" s="10" t="s">
        <v>118</v>
      </c>
      <c r="Y787" s="184"/>
      <c r="Z787" s="76"/>
    </row>
    <row r="788" spans="1:26" ht="14.25" customHeight="1" x14ac:dyDescent="0.25">
      <c r="A788" s="195">
        <f>A779+1</f>
        <v>80</v>
      </c>
      <c r="B788" s="187"/>
      <c r="C788" s="187"/>
      <c r="D788" s="187"/>
      <c r="E788" s="187"/>
      <c r="F788" s="198"/>
      <c r="G788" s="187"/>
      <c r="H788" s="187"/>
      <c r="I788" s="187"/>
      <c r="J788" s="177" t="s">
        <v>115</v>
      </c>
      <c r="K788" s="190" t="s">
        <v>116</v>
      </c>
      <c r="L788" s="191"/>
      <c r="M788" s="7" t="s">
        <v>117</v>
      </c>
      <c r="N788" s="192" t="s">
        <v>118</v>
      </c>
      <c r="O788" s="174"/>
      <c r="P788" s="174"/>
      <c r="Q788" s="35">
        <v>1</v>
      </c>
      <c r="R788" s="8"/>
      <c r="S788" s="40"/>
      <c r="T788" s="40"/>
      <c r="U788" s="177" t="s">
        <v>10</v>
      </c>
      <c r="V788" s="180" t="s">
        <v>8</v>
      </c>
      <c r="W788" s="181"/>
      <c r="X788" s="7" t="s">
        <v>117</v>
      </c>
      <c r="Y788" s="182" t="str">
        <f>IF(U788="Threat",IFERROR(VLOOKUP(X788&amp;MAX(VLOOKUP(X789,#REF!,3,FALSE),VLOOKUP(X790,#REF!,2,FALSE),VLOOKUP(X791,#REF!,2,FALSE),VLOOKUP(X792,#REF!,2,FALSE),VLOOKUP(X793,#REF!,2,FALSE),VLOOKUP(X794,#REF!,2,FALSE),VLOOKUP(X795,#REF!,2,FALSE),VLOOKUP(X796,#REF!,2,FALSE)),$A$1:$B$1,2,FALSE),"لا شيء"),IF(U788="Opportunity",IFERROR(VLOOKUP(X788&amp;MAX(VLOOKUP(X789,#REF!,5,FALSE),VLOOKUP(X790,#REF!,4,FALSE),VLOOKUP(X791,#REF!,2,FALSE),VLOOKUP(X792,#REF!,2,FALSE),VLOOKUP(X793,#REF!,2,FALSE),VLOOKUP(X794,#REF!,2,FALSE),VLOOKUP(X795,#REF!,2,FALSE),VLOOKUP(X796,#REF!,2,FALSE)),$A$1:$C$1,3,FALSE),"لا شيء"),"لا شيء"))</f>
        <v>لا شيء</v>
      </c>
      <c r="Z788" s="76"/>
    </row>
    <row r="789" spans="1:26" ht="14.25" customHeight="1" x14ac:dyDescent="0.25">
      <c r="A789" s="196"/>
      <c r="B789" s="188"/>
      <c r="C789" s="188"/>
      <c r="D789" s="188"/>
      <c r="E789" s="188"/>
      <c r="F789" s="199"/>
      <c r="G789" s="188"/>
      <c r="H789" s="188"/>
      <c r="I789" s="188"/>
      <c r="J789" s="178"/>
      <c r="K789" s="185" t="s">
        <v>124</v>
      </c>
      <c r="L789" s="86" t="s">
        <v>125</v>
      </c>
      <c r="M789" s="9" t="s">
        <v>118</v>
      </c>
      <c r="N789" s="193"/>
      <c r="O789" s="175"/>
      <c r="P789" s="175"/>
      <c r="Q789" s="36">
        <v>2</v>
      </c>
      <c r="R789" s="9"/>
      <c r="S789" s="41"/>
      <c r="T789" s="41"/>
      <c r="U789" s="178"/>
      <c r="V789" s="185" t="s">
        <v>11</v>
      </c>
      <c r="W789" s="86" t="s">
        <v>12</v>
      </c>
      <c r="X789" s="9" t="s">
        <v>118</v>
      </c>
      <c r="Y789" s="183"/>
      <c r="Z789" s="76"/>
    </row>
    <row r="790" spans="1:26" ht="14.25" customHeight="1" x14ac:dyDescent="0.25">
      <c r="A790" s="196"/>
      <c r="B790" s="188"/>
      <c r="C790" s="188"/>
      <c r="D790" s="188"/>
      <c r="E790" s="188"/>
      <c r="F790" s="199"/>
      <c r="G790" s="188"/>
      <c r="H790" s="188"/>
      <c r="I790" s="188"/>
      <c r="J790" s="178"/>
      <c r="K790" s="185"/>
      <c r="L790" s="86" t="s">
        <v>126</v>
      </c>
      <c r="M790" s="9" t="s">
        <v>118</v>
      </c>
      <c r="N790" s="193"/>
      <c r="O790" s="175"/>
      <c r="P790" s="175"/>
      <c r="Q790" s="36">
        <v>3</v>
      </c>
      <c r="R790" s="9"/>
      <c r="S790" s="41"/>
      <c r="T790" s="41"/>
      <c r="U790" s="178"/>
      <c r="V790" s="185"/>
      <c r="W790" s="86" t="s">
        <v>126</v>
      </c>
      <c r="X790" s="9" t="s">
        <v>118</v>
      </c>
      <c r="Y790" s="183"/>
      <c r="Z790" s="76"/>
    </row>
    <row r="791" spans="1:26" ht="14.25" customHeight="1" x14ac:dyDescent="0.25">
      <c r="A791" s="196"/>
      <c r="B791" s="188"/>
      <c r="C791" s="188"/>
      <c r="D791" s="188"/>
      <c r="E791" s="188"/>
      <c r="F791" s="199"/>
      <c r="G791" s="188"/>
      <c r="H791" s="188"/>
      <c r="I791" s="188"/>
      <c r="J791" s="178"/>
      <c r="K791" s="185"/>
      <c r="L791" s="86" t="s">
        <v>170</v>
      </c>
      <c r="M791" s="9" t="s">
        <v>118</v>
      </c>
      <c r="N791" s="193"/>
      <c r="O791" s="175"/>
      <c r="P791" s="175"/>
      <c r="Q791" s="36">
        <v>4</v>
      </c>
      <c r="R791" s="9"/>
      <c r="S791" s="41"/>
      <c r="T791" s="41"/>
      <c r="U791" s="178"/>
      <c r="V791" s="185"/>
      <c r="W791" s="86" t="s">
        <v>170</v>
      </c>
      <c r="X791" s="9" t="s">
        <v>118</v>
      </c>
      <c r="Y791" s="183"/>
      <c r="Z791" s="76"/>
    </row>
    <row r="792" spans="1:26" ht="14.25" customHeight="1" x14ac:dyDescent="0.25">
      <c r="A792" s="196"/>
      <c r="B792" s="188"/>
      <c r="C792" s="188"/>
      <c r="D792" s="188"/>
      <c r="E792" s="188"/>
      <c r="F792" s="199"/>
      <c r="G792" s="188"/>
      <c r="H792" s="188"/>
      <c r="I792" s="188"/>
      <c r="J792" s="178"/>
      <c r="K792" s="185"/>
      <c r="L792" s="86" t="s">
        <v>128</v>
      </c>
      <c r="M792" s="9" t="s">
        <v>118</v>
      </c>
      <c r="N792" s="193"/>
      <c r="O792" s="175"/>
      <c r="P792" s="175"/>
      <c r="Q792" s="36">
        <v>5</v>
      </c>
      <c r="R792" s="9"/>
      <c r="S792" s="41"/>
      <c r="T792" s="41"/>
      <c r="U792" s="178"/>
      <c r="V792" s="185"/>
      <c r="W792" s="86" t="s">
        <v>16</v>
      </c>
      <c r="X792" s="9" t="s">
        <v>118</v>
      </c>
      <c r="Y792" s="183"/>
      <c r="Z792" s="76"/>
    </row>
    <row r="793" spans="1:26" ht="14.25" customHeight="1" x14ac:dyDescent="0.25">
      <c r="A793" s="196"/>
      <c r="B793" s="188"/>
      <c r="C793" s="188"/>
      <c r="D793" s="188"/>
      <c r="E793" s="188"/>
      <c r="F793" s="199"/>
      <c r="G793" s="188"/>
      <c r="H793" s="188"/>
      <c r="I793" s="188"/>
      <c r="J793" s="178"/>
      <c r="K793" s="185"/>
      <c r="L793" s="86" t="s">
        <v>129</v>
      </c>
      <c r="M793" s="9" t="s">
        <v>118</v>
      </c>
      <c r="N793" s="193"/>
      <c r="O793" s="175"/>
      <c r="P793" s="175"/>
      <c r="Q793" s="36">
        <v>6</v>
      </c>
      <c r="R793" s="9"/>
      <c r="S793" s="41"/>
      <c r="T793" s="41"/>
      <c r="U793" s="178"/>
      <c r="V793" s="185"/>
      <c r="W793" s="86" t="s">
        <v>17</v>
      </c>
      <c r="X793" s="9" t="s">
        <v>118</v>
      </c>
      <c r="Y793" s="183"/>
      <c r="Z793" s="76"/>
    </row>
    <row r="794" spans="1:26" ht="14.25" customHeight="1" x14ac:dyDescent="0.25">
      <c r="A794" s="196"/>
      <c r="B794" s="188"/>
      <c r="C794" s="188"/>
      <c r="D794" s="188"/>
      <c r="E794" s="188"/>
      <c r="F794" s="199"/>
      <c r="G794" s="188"/>
      <c r="H794" s="188"/>
      <c r="I794" s="188"/>
      <c r="J794" s="178"/>
      <c r="K794" s="185"/>
      <c r="L794" s="86" t="s">
        <v>130</v>
      </c>
      <c r="M794" s="9" t="s">
        <v>118</v>
      </c>
      <c r="N794" s="193"/>
      <c r="O794" s="175"/>
      <c r="P794" s="175"/>
      <c r="Q794" s="36">
        <v>7</v>
      </c>
      <c r="R794" s="9"/>
      <c r="S794" s="41"/>
      <c r="T794" s="41"/>
      <c r="U794" s="178"/>
      <c r="V794" s="185"/>
      <c r="W794" s="86" t="s">
        <v>18</v>
      </c>
      <c r="X794" s="9" t="s">
        <v>118</v>
      </c>
      <c r="Y794" s="183"/>
      <c r="Z794" s="76"/>
    </row>
    <row r="795" spans="1:26" ht="14.25" customHeight="1" x14ac:dyDescent="0.25">
      <c r="A795" s="196"/>
      <c r="B795" s="188"/>
      <c r="C795" s="188"/>
      <c r="D795" s="188"/>
      <c r="E795" s="188"/>
      <c r="F795" s="199"/>
      <c r="G795" s="188"/>
      <c r="H795" s="188"/>
      <c r="I795" s="188"/>
      <c r="J795" s="178"/>
      <c r="K795" s="185"/>
      <c r="L795" s="86" t="s">
        <v>131</v>
      </c>
      <c r="M795" s="9" t="s">
        <v>118</v>
      </c>
      <c r="N795" s="193"/>
      <c r="O795" s="175"/>
      <c r="P795" s="175"/>
      <c r="Q795" s="36">
        <v>8</v>
      </c>
      <c r="R795" s="9"/>
      <c r="S795" s="41"/>
      <c r="T795" s="41"/>
      <c r="U795" s="178"/>
      <c r="V795" s="185"/>
      <c r="W795" s="86" t="s">
        <v>19</v>
      </c>
      <c r="X795" s="9" t="s">
        <v>118</v>
      </c>
      <c r="Y795" s="183"/>
      <c r="Z795" s="76"/>
    </row>
    <row r="796" spans="1:26" ht="15" customHeight="1" thickBot="1" x14ac:dyDescent="0.3">
      <c r="A796" s="197"/>
      <c r="B796" s="189"/>
      <c r="C796" s="189"/>
      <c r="D796" s="189"/>
      <c r="E796" s="189"/>
      <c r="F796" s="200"/>
      <c r="G796" s="189"/>
      <c r="H796" s="189"/>
      <c r="I796" s="189"/>
      <c r="J796" s="179"/>
      <c r="K796" s="186"/>
      <c r="L796" s="88" t="s">
        <v>132</v>
      </c>
      <c r="M796" s="10" t="s">
        <v>118</v>
      </c>
      <c r="N796" s="194"/>
      <c r="O796" s="176"/>
      <c r="P796" s="176"/>
      <c r="Q796" s="89">
        <v>9</v>
      </c>
      <c r="R796" s="10"/>
      <c r="S796" s="42"/>
      <c r="T796" s="42"/>
      <c r="U796" s="179"/>
      <c r="V796" s="186"/>
      <c r="W796" s="88" t="s">
        <v>20</v>
      </c>
      <c r="X796" s="10" t="s">
        <v>118</v>
      </c>
      <c r="Y796" s="184"/>
      <c r="Z796" s="76"/>
    </row>
    <row r="797" spans="1:26" ht="14.25" customHeight="1" x14ac:dyDescent="0.25">
      <c r="A797" s="195">
        <f>A788+1</f>
        <v>81</v>
      </c>
      <c r="B797" s="187"/>
      <c r="C797" s="187"/>
      <c r="D797" s="187"/>
      <c r="E797" s="187"/>
      <c r="F797" s="198"/>
      <c r="G797" s="187"/>
      <c r="H797" s="187"/>
      <c r="I797" s="187"/>
      <c r="J797" s="177" t="s">
        <v>115</v>
      </c>
      <c r="K797" s="190" t="s">
        <v>116</v>
      </c>
      <c r="L797" s="191"/>
      <c r="M797" s="7" t="s">
        <v>117</v>
      </c>
      <c r="N797" s="192" t="s">
        <v>118</v>
      </c>
      <c r="O797" s="174"/>
      <c r="P797" s="174"/>
      <c r="Q797" s="35">
        <v>1</v>
      </c>
      <c r="R797" s="8"/>
      <c r="S797" s="40"/>
      <c r="T797" s="40"/>
      <c r="U797" s="177" t="s">
        <v>10</v>
      </c>
      <c r="V797" s="180" t="s">
        <v>8</v>
      </c>
      <c r="W797" s="181"/>
      <c r="X797" s="7" t="s">
        <v>117</v>
      </c>
      <c r="Y797" s="182" t="str">
        <f>IF(U797="Threat",IFERROR(VLOOKUP(X797&amp;MAX(VLOOKUP(X798,#REF!,3,FALSE),VLOOKUP(X799,#REF!,2,FALSE),VLOOKUP(X800,#REF!,2,FALSE),VLOOKUP(X801,#REF!,2,FALSE),VLOOKUP(X802,#REF!,2,FALSE),VLOOKUP(X803,#REF!,2,FALSE),VLOOKUP(X804,#REF!,2,FALSE),VLOOKUP(X805,#REF!,2,FALSE)),$A$1:$B$1,2,FALSE),"لا شيء"),IF(U797="Opportunity",IFERROR(VLOOKUP(X797&amp;MAX(VLOOKUP(X798,#REF!,5,FALSE),VLOOKUP(X799,#REF!,4,FALSE),VLOOKUP(X800,#REF!,2,FALSE),VLOOKUP(X801,#REF!,2,FALSE),VLOOKUP(X802,#REF!,2,FALSE),VLOOKUP(X803,#REF!,2,FALSE),VLOOKUP(X804,#REF!,2,FALSE),VLOOKUP(X805,#REF!,2,FALSE)),$A$1:$C$1,3,FALSE),"لا شيء"),"لا شيء"))</f>
        <v>لا شيء</v>
      </c>
      <c r="Z797" s="76"/>
    </row>
    <row r="798" spans="1:26" ht="14.25" customHeight="1" x14ac:dyDescent="0.25">
      <c r="A798" s="196"/>
      <c r="B798" s="188"/>
      <c r="C798" s="188"/>
      <c r="D798" s="188"/>
      <c r="E798" s="188"/>
      <c r="F798" s="199"/>
      <c r="G798" s="188"/>
      <c r="H798" s="188"/>
      <c r="I798" s="188"/>
      <c r="J798" s="178"/>
      <c r="K798" s="185" t="s">
        <v>124</v>
      </c>
      <c r="L798" s="86" t="s">
        <v>125</v>
      </c>
      <c r="M798" s="9" t="s">
        <v>118</v>
      </c>
      <c r="N798" s="193"/>
      <c r="O798" s="175"/>
      <c r="P798" s="175"/>
      <c r="Q798" s="36">
        <v>2</v>
      </c>
      <c r="R798" s="9"/>
      <c r="S798" s="41"/>
      <c r="T798" s="41"/>
      <c r="U798" s="178"/>
      <c r="V798" s="185" t="s">
        <v>11</v>
      </c>
      <c r="W798" s="86" t="s">
        <v>12</v>
      </c>
      <c r="X798" s="9" t="s">
        <v>118</v>
      </c>
      <c r="Y798" s="183"/>
      <c r="Z798" s="76"/>
    </row>
    <row r="799" spans="1:26" ht="14.25" customHeight="1" x14ac:dyDescent="0.25">
      <c r="A799" s="196"/>
      <c r="B799" s="188"/>
      <c r="C799" s="188"/>
      <c r="D799" s="188"/>
      <c r="E799" s="188"/>
      <c r="F799" s="199"/>
      <c r="G799" s="188"/>
      <c r="H799" s="188"/>
      <c r="I799" s="188"/>
      <c r="J799" s="178"/>
      <c r="K799" s="185"/>
      <c r="L799" s="86" t="s">
        <v>126</v>
      </c>
      <c r="M799" s="9" t="s">
        <v>118</v>
      </c>
      <c r="N799" s="193"/>
      <c r="O799" s="175"/>
      <c r="P799" s="175"/>
      <c r="Q799" s="36">
        <v>3</v>
      </c>
      <c r="R799" s="9"/>
      <c r="S799" s="41"/>
      <c r="T799" s="41"/>
      <c r="U799" s="178"/>
      <c r="V799" s="185"/>
      <c r="W799" s="86" t="s">
        <v>126</v>
      </c>
      <c r="X799" s="9" t="s">
        <v>118</v>
      </c>
      <c r="Y799" s="183"/>
      <c r="Z799" s="76"/>
    </row>
    <row r="800" spans="1:26" ht="14.25" customHeight="1" x14ac:dyDescent="0.25">
      <c r="A800" s="196"/>
      <c r="B800" s="188"/>
      <c r="C800" s="188"/>
      <c r="D800" s="188"/>
      <c r="E800" s="188"/>
      <c r="F800" s="199"/>
      <c r="G800" s="188"/>
      <c r="H800" s="188"/>
      <c r="I800" s="188"/>
      <c r="J800" s="178"/>
      <c r="K800" s="185"/>
      <c r="L800" s="86" t="s">
        <v>170</v>
      </c>
      <c r="M800" s="9" t="s">
        <v>118</v>
      </c>
      <c r="N800" s="193"/>
      <c r="O800" s="175"/>
      <c r="P800" s="175"/>
      <c r="Q800" s="36">
        <v>4</v>
      </c>
      <c r="R800" s="9"/>
      <c r="S800" s="41"/>
      <c r="T800" s="41"/>
      <c r="U800" s="178"/>
      <c r="V800" s="185"/>
      <c r="W800" s="86" t="s">
        <v>170</v>
      </c>
      <c r="X800" s="9" t="s">
        <v>118</v>
      </c>
      <c r="Y800" s="183"/>
      <c r="Z800" s="76"/>
    </row>
    <row r="801" spans="1:26" ht="14.25" customHeight="1" x14ac:dyDescent="0.25">
      <c r="A801" s="196"/>
      <c r="B801" s="188"/>
      <c r="C801" s="188"/>
      <c r="D801" s="188"/>
      <c r="E801" s="188"/>
      <c r="F801" s="199"/>
      <c r="G801" s="188"/>
      <c r="H801" s="188"/>
      <c r="I801" s="188"/>
      <c r="J801" s="178"/>
      <c r="K801" s="185"/>
      <c r="L801" s="86" t="s">
        <v>128</v>
      </c>
      <c r="M801" s="9" t="s">
        <v>118</v>
      </c>
      <c r="N801" s="193"/>
      <c r="O801" s="175"/>
      <c r="P801" s="175"/>
      <c r="Q801" s="36">
        <v>5</v>
      </c>
      <c r="R801" s="9"/>
      <c r="S801" s="41"/>
      <c r="T801" s="41"/>
      <c r="U801" s="178"/>
      <c r="V801" s="185"/>
      <c r="W801" s="86" t="s">
        <v>16</v>
      </c>
      <c r="X801" s="9" t="s">
        <v>118</v>
      </c>
      <c r="Y801" s="183"/>
      <c r="Z801" s="76"/>
    </row>
    <row r="802" spans="1:26" ht="14.25" customHeight="1" x14ac:dyDescent="0.25">
      <c r="A802" s="196"/>
      <c r="B802" s="188"/>
      <c r="C802" s="188"/>
      <c r="D802" s="188"/>
      <c r="E802" s="188"/>
      <c r="F802" s="199"/>
      <c r="G802" s="188"/>
      <c r="H802" s="188"/>
      <c r="I802" s="188"/>
      <c r="J802" s="178"/>
      <c r="K802" s="185"/>
      <c r="L802" s="86" t="s">
        <v>129</v>
      </c>
      <c r="M802" s="9" t="s">
        <v>118</v>
      </c>
      <c r="N802" s="193"/>
      <c r="O802" s="175"/>
      <c r="P802" s="175"/>
      <c r="Q802" s="36">
        <v>6</v>
      </c>
      <c r="R802" s="9"/>
      <c r="S802" s="41"/>
      <c r="T802" s="41"/>
      <c r="U802" s="178"/>
      <c r="V802" s="185"/>
      <c r="W802" s="86" t="s">
        <v>17</v>
      </c>
      <c r="X802" s="9" t="s">
        <v>118</v>
      </c>
      <c r="Y802" s="183"/>
      <c r="Z802" s="76"/>
    </row>
    <row r="803" spans="1:26" ht="14.25" customHeight="1" x14ac:dyDescent="0.25">
      <c r="A803" s="196"/>
      <c r="B803" s="188"/>
      <c r="C803" s="188"/>
      <c r="D803" s="188"/>
      <c r="E803" s="188"/>
      <c r="F803" s="199"/>
      <c r="G803" s="188"/>
      <c r="H803" s="188"/>
      <c r="I803" s="188"/>
      <c r="J803" s="178"/>
      <c r="K803" s="185"/>
      <c r="L803" s="86" t="s">
        <v>130</v>
      </c>
      <c r="M803" s="9" t="s">
        <v>118</v>
      </c>
      <c r="N803" s="193"/>
      <c r="O803" s="175"/>
      <c r="P803" s="175"/>
      <c r="Q803" s="36">
        <v>7</v>
      </c>
      <c r="R803" s="9"/>
      <c r="S803" s="41"/>
      <c r="T803" s="41"/>
      <c r="U803" s="178"/>
      <c r="V803" s="185"/>
      <c r="W803" s="86" t="s">
        <v>18</v>
      </c>
      <c r="X803" s="9" t="s">
        <v>118</v>
      </c>
      <c r="Y803" s="183"/>
      <c r="Z803" s="76"/>
    </row>
    <row r="804" spans="1:26" ht="14.25" customHeight="1" x14ac:dyDescent="0.25">
      <c r="A804" s="196"/>
      <c r="B804" s="188"/>
      <c r="C804" s="188"/>
      <c r="D804" s="188"/>
      <c r="E804" s="188"/>
      <c r="F804" s="199"/>
      <c r="G804" s="188"/>
      <c r="H804" s="188"/>
      <c r="I804" s="188"/>
      <c r="J804" s="178"/>
      <c r="K804" s="185"/>
      <c r="L804" s="86" t="s">
        <v>131</v>
      </c>
      <c r="M804" s="9" t="s">
        <v>118</v>
      </c>
      <c r="N804" s="193"/>
      <c r="O804" s="175"/>
      <c r="P804" s="175"/>
      <c r="Q804" s="36">
        <v>8</v>
      </c>
      <c r="R804" s="9"/>
      <c r="S804" s="41"/>
      <c r="T804" s="41"/>
      <c r="U804" s="178"/>
      <c r="V804" s="185"/>
      <c r="W804" s="86" t="s">
        <v>19</v>
      </c>
      <c r="X804" s="9" t="s">
        <v>118</v>
      </c>
      <c r="Y804" s="183"/>
      <c r="Z804" s="76"/>
    </row>
    <row r="805" spans="1:26" ht="15" customHeight="1" thickBot="1" x14ac:dyDescent="0.3">
      <c r="A805" s="197"/>
      <c r="B805" s="189"/>
      <c r="C805" s="189"/>
      <c r="D805" s="189"/>
      <c r="E805" s="189"/>
      <c r="F805" s="200"/>
      <c r="G805" s="189"/>
      <c r="H805" s="189"/>
      <c r="I805" s="189"/>
      <c r="J805" s="179"/>
      <c r="K805" s="186"/>
      <c r="L805" s="88" t="s">
        <v>132</v>
      </c>
      <c r="M805" s="10" t="s">
        <v>118</v>
      </c>
      <c r="N805" s="194"/>
      <c r="O805" s="176"/>
      <c r="P805" s="176"/>
      <c r="Q805" s="89">
        <v>9</v>
      </c>
      <c r="R805" s="10"/>
      <c r="S805" s="42"/>
      <c r="T805" s="42"/>
      <c r="U805" s="179"/>
      <c r="V805" s="186"/>
      <c r="W805" s="88" t="s">
        <v>20</v>
      </c>
      <c r="X805" s="10" t="s">
        <v>118</v>
      </c>
      <c r="Y805" s="184"/>
      <c r="Z805" s="76"/>
    </row>
    <row r="806" spans="1:26" ht="14.25" customHeight="1" x14ac:dyDescent="0.25">
      <c r="A806" s="195">
        <f>A797+1</f>
        <v>82</v>
      </c>
      <c r="B806" s="187"/>
      <c r="C806" s="187"/>
      <c r="D806" s="187"/>
      <c r="E806" s="187"/>
      <c r="F806" s="198"/>
      <c r="G806" s="187"/>
      <c r="H806" s="187"/>
      <c r="I806" s="187"/>
      <c r="J806" s="177" t="s">
        <v>115</v>
      </c>
      <c r="K806" s="190" t="s">
        <v>116</v>
      </c>
      <c r="L806" s="191"/>
      <c r="M806" s="7" t="s">
        <v>117</v>
      </c>
      <c r="N806" s="192" t="s">
        <v>118</v>
      </c>
      <c r="O806" s="174"/>
      <c r="P806" s="174"/>
      <c r="Q806" s="35">
        <v>1</v>
      </c>
      <c r="R806" s="8"/>
      <c r="S806" s="40"/>
      <c r="T806" s="40"/>
      <c r="U806" s="177" t="s">
        <v>10</v>
      </c>
      <c r="V806" s="180" t="s">
        <v>8</v>
      </c>
      <c r="W806" s="181"/>
      <c r="X806" s="7" t="s">
        <v>117</v>
      </c>
      <c r="Y806" s="182" t="str">
        <f>IF(U806="Threat",IFERROR(VLOOKUP(X806&amp;MAX(VLOOKUP(X807,#REF!,3,FALSE),VLOOKUP(X808,#REF!,2,FALSE),VLOOKUP(X809,#REF!,2,FALSE),VLOOKUP(X810,#REF!,2,FALSE),VLOOKUP(X811,#REF!,2,FALSE),VLOOKUP(X812,#REF!,2,FALSE),VLOOKUP(X813,#REF!,2,FALSE),VLOOKUP(X814,#REF!,2,FALSE)),$A$1:$B$1,2,FALSE),"لا شيء"),IF(U806="Opportunity",IFERROR(VLOOKUP(X806&amp;MAX(VLOOKUP(X807,#REF!,5,FALSE),VLOOKUP(X808,#REF!,4,FALSE),VLOOKUP(X809,#REF!,2,FALSE),VLOOKUP(X810,#REF!,2,FALSE),VLOOKUP(X811,#REF!,2,FALSE),VLOOKUP(X812,#REF!,2,FALSE),VLOOKUP(X813,#REF!,2,FALSE),VLOOKUP(X814,#REF!,2,FALSE)),$A$1:$C$1,3,FALSE),"لا شيء"),"لا شيء"))</f>
        <v>لا شيء</v>
      </c>
      <c r="Z806" s="76"/>
    </row>
    <row r="807" spans="1:26" ht="14.25" customHeight="1" x14ac:dyDescent="0.25">
      <c r="A807" s="196"/>
      <c r="B807" s="188"/>
      <c r="C807" s="188"/>
      <c r="D807" s="188"/>
      <c r="E807" s="188"/>
      <c r="F807" s="199"/>
      <c r="G807" s="188"/>
      <c r="H807" s="188"/>
      <c r="I807" s="188"/>
      <c r="J807" s="178"/>
      <c r="K807" s="185" t="s">
        <v>124</v>
      </c>
      <c r="L807" s="86" t="s">
        <v>125</v>
      </c>
      <c r="M807" s="9" t="s">
        <v>118</v>
      </c>
      <c r="N807" s="193"/>
      <c r="O807" s="175"/>
      <c r="P807" s="175"/>
      <c r="Q807" s="36">
        <v>2</v>
      </c>
      <c r="R807" s="9"/>
      <c r="S807" s="41"/>
      <c r="T807" s="41"/>
      <c r="U807" s="178"/>
      <c r="V807" s="185" t="s">
        <v>11</v>
      </c>
      <c r="W807" s="86" t="s">
        <v>12</v>
      </c>
      <c r="X807" s="9" t="s">
        <v>118</v>
      </c>
      <c r="Y807" s="183"/>
      <c r="Z807" s="76"/>
    </row>
    <row r="808" spans="1:26" ht="14.25" customHeight="1" x14ac:dyDescent="0.25">
      <c r="A808" s="196"/>
      <c r="B808" s="188"/>
      <c r="C808" s="188"/>
      <c r="D808" s="188"/>
      <c r="E808" s="188"/>
      <c r="F808" s="199"/>
      <c r="G808" s="188"/>
      <c r="H808" s="188"/>
      <c r="I808" s="188"/>
      <c r="J808" s="178"/>
      <c r="K808" s="185"/>
      <c r="L808" s="86" t="s">
        <v>126</v>
      </c>
      <c r="M808" s="9" t="s">
        <v>118</v>
      </c>
      <c r="N808" s="193"/>
      <c r="O808" s="175"/>
      <c r="P808" s="175"/>
      <c r="Q808" s="36">
        <v>3</v>
      </c>
      <c r="R808" s="9"/>
      <c r="S808" s="41"/>
      <c r="T808" s="41"/>
      <c r="U808" s="178"/>
      <c r="V808" s="185"/>
      <c r="W808" s="86" t="s">
        <v>126</v>
      </c>
      <c r="X808" s="9" t="s">
        <v>118</v>
      </c>
      <c r="Y808" s="183"/>
      <c r="Z808" s="76"/>
    </row>
    <row r="809" spans="1:26" ht="14.25" customHeight="1" x14ac:dyDescent="0.25">
      <c r="A809" s="196"/>
      <c r="B809" s="188"/>
      <c r="C809" s="188"/>
      <c r="D809" s="188"/>
      <c r="E809" s="188"/>
      <c r="F809" s="199"/>
      <c r="G809" s="188"/>
      <c r="H809" s="188"/>
      <c r="I809" s="188"/>
      <c r="J809" s="178"/>
      <c r="K809" s="185"/>
      <c r="L809" s="86" t="s">
        <v>170</v>
      </c>
      <c r="M809" s="9" t="s">
        <v>118</v>
      </c>
      <c r="N809" s="193"/>
      <c r="O809" s="175"/>
      <c r="P809" s="175"/>
      <c r="Q809" s="36">
        <v>4</v>
      </c>
      <c r="R809" s="9"/>
      <c r="S809" s="41"/>
      <c r="T809" s="41"/>
      <c r="U809" s="178"/>
      <c r="V809" s="185"/>
      <c r="W809" s="86" t="s">
        <v>170</v>
      </c>
      <c r="X809" s="9" t="s">
        <v>118</v>
      </c>
      <c r="Y809" s="183"/>
      <c r="Z809" s="76"/>
    </row>
    <row r="810" spans="1:26" ht="14.25" customHeight="1" x14ac:dyDescent="0.25">
      <c r="A810" s="196"/>
      <c r="B810" s="188"/>
      <c r="C810" s="188"/>
      <c r="D810" s="188"/>
      <c r="E810" s="188"/>
      <c r="F810" s="199"/>
      <c r="G810" s="188"/>
      <c r="H810" s="188"/>
      <c r="I810" s="188"/>
      <c r="J810" s="178"/>
      <c r="K810" s="185"/>
      <c r="L810" s="86" t="s">
        <v>128</v>
      </c>
      <c r="M810" s="9" t="s">
        <v>118</v>
      </c>
      <c r="N810" s="193"/>
      <c r="O810" s="175"/>
      <c r="P810" s="175"/>
      <c r="Q810" s="36">
        <v>5</v>
      </c>
      <c r="R810" s="9"/>
      <c r="S810" s="41"/>
      <c r="T810" s="41"/>
      <c r="U810" s="178"/>
      <c r="V810" s="185"/>
      <c r="W810" s="86" t="s">
        <v>16</v>
      </c>
      <c r="X810" s="9" t="s">
        <v>118</v>
      </c>
      <c r="Y810" s="183"/>
      <c r="Z810" s="76"/>
    </row>
    <row r="811" spans="1:26" ht="14.25" customHeight="1" x14ac:dyDescent="0.25">
      <c r="A811" s="196"/>
      <c r="B811" s="188"/>
      <c r="C811" s="188"/>
      <c r="D811" s="188"/>
      <c r="E811" s="188"/>
      <c r="F811" s="199"/>
      <c r="G811" s="188"/>
      <c r="H811" s="188"/>
      <c r="I811" s="188"/>
      <c r="J811" s="178"/>
      <c r="K811" s="185"/>
      <c r="L811" s="86" t="s">
        <v>129</v>
      </c>
      <c r="M811" s="9" t="s">
        <v>118</v>
      </c>
      <c r="N811" s="193"/>
      <c r="O811" s="175"/>
      <c r="P811" s="175"/>
      <c r="Q811" s="36">
        <v>6</v>
      </c>
      <c r="R811" s="9"/>
      <c r="S811" s="41"/>
      <c r="T811" s="41"/>
      <c r="U811" s="178"/>
      <c r="V811" s="185"/>
      <c r="W811" s="86" t="s">
        <v>17</v>
      </c>
      <c r="X811" s="9" t="s">
        <v>118</v>
      </c>
      <c r="Y811" s="183"/>
      <c r="Z811" s="76"/>
    </row>
    <row r="812" spans="1:26" ht="14.25" customHeight="1" x14ac:dyDescent="0.25">
      <c r="A812" s="196"/>
      <c r="B812" s="188"/>
      <c r="C812" s="188"/>
      <c r="D812" s="188"/>
      <c r="E812" s="188"/>
      <c r="F812" s="199"/>
      <c r="G812" s="188"/>
      <c r="H812" s="188"/>
      <c r="I812" s="188"/>
      <c r="J812" s="178"/>
      <c r="K812" s="185"/>
      <c r="L812" s="86" t="s">
        <v>130</v>
      </c>
      <c r="M812" s="9" t="s">
        <v>118</v>
      </c>
      <c r="N812" s="193"/>
      <c r="O812" s="175"/>
      <c r="P812" s="175"/>
      <c r="Q812" s="36">
        <v>7</v>
      </c>
      <c r="R812" s="9"/>
      <c r="S812" s="41"/>
      <c r="T812" s="41"/>
      <c r="U812" s="178"/>
      <c r="V812" s="185"/>
      <c r="W812" s="86" t="s">
        <v>18</v>
      </c>
      <c r="X812" s="9" t="s">
        <v>118</v>
      </c>
      <c r="Y812" s="183"/>
      <c r="Z812" s="76"/>
    </row>
    <row r="813" spans="1:26" ht="14.25" customHeight="1" x14ac:dyDescent="0.25">
      <c r="A813" s="196"/>
      <c r="B813" s="188"/>
      <c r="C813" s="188"/>
      <c r="D813" s="188"/>
      <c r="E813" s="188"/>
      <c r="F813" s="199"/>
      <c r="G813" s="188"/>
      <c r="H813" s="188"/>
      <c r="I813" s="188"/>
      <c r="J813" s="178"/>
      <c r="K813" s="185"/>
      <c r="L813" s="86" t="s">
        <v>131</v>
      </c>
      <c r="M813" s="9" t="s">
        <v>118</v>
      </c>
      <c r="N813" s="193"/>
      <c r="O813" s="175"/>
      <c r="P813" s="175"/>
      <c r="Q813" s="36">
        <v>8</v>
      </c>
      <c r="R813" s="9"/>
      <c r="S813" s="41"/>
      <c r="T813" s="41"/>
      <c r="U813" s="178"/>
      <c r="V813" s="185"/>
      <c r="W813" s="86" t="s">
        <v>19</v>
      </c>
      <c r="X813" s="9" t="s">
        <v>118</v>
      </c>
      <c r="Y813" s="183"/>
      <c r="Z813" s="76"/>
    </row>
    <row r="814" spans="1:26" ht="15" customHeight="1" thickBot="1" x14ac:dyDescent="0.3">
      <c r="A814" s="197"/>
      <c r="B814" s="189"/>
      <c r="C814" s="189"/>
      <c r="D814" s="189"/>
      <c r="E814" s="189"/>
      <c r="F814" s="200"/>
      <c r="G814" s="189"/>
      <c r="H814" s="189"/>
      <c r="I814" s="189"/>
      <c r="J814" s="179"/>
      <c r="K814" s="186"/>
      <c r="L814" s="88" t="s">
        <v>132</v>
      </c>
      <c r="M814" s="10" t="s">
        <v>118</v>
      </c>
      <c r="N814" s="194"/>
      <c r="O814" s="176"/>
      <c r="P814" s="176"/>
      <c r="Q814" s="89">
        <v>9</v>
      </c>
      <c r="R814" s="10"/>
      <c r="S814" s="42"/>
      <c r="T814" s="42"/>
      <c r="U814" s="179"/>
      <c r="V814" s="186"/>
      <c r="W814" s="88" t="s">
        <v>20</v>
      </c>
      <c r="X814" s="10" t="s">
        <v>118</v>
      </c>
      <c r="Y814" s="184"/>
      <c r="Z814" s="76"/>
    </row>
    <row r="815" spans="1:26" ht="14.25" customHeight="1" x14ac:dyDescent="0.25">
      <c r="A815" s="195">
        <f>A806+1</f>
        <v>83</v>
      </c>
      <c r="B815" s="187"/>
      <c r="C815" s="187"/>
      <c r="D815" s="187"/>
      <c r="E815" s="187"/>
      <c r="F815" s="198"/>
      <c r="G815" s="187"/>
      <c r="H815" s="187"/>
      <c r="I815" s="187"/>
      <c r="J815" s="177" t="s">
        <v>115</v>
      </c>
      <c r="K815" s="190" t="s">
        <v>116</v>
      </c>
      <c r="L815" s="191"/>
      <c r="M815" s="7" t="s">
        <v>117</v>
      </c>
      <c r="N815" s="192" t="s">
        <v>118</v>
      </c>
      <c r="O815" s="174"/>
      <c r="P815" s="174"/>
      <c r="Q815" s="35">
        <v>1</v>
      </c>
      <c r="R815" s="8"/>
      <c r="S815" s="40"/>
      <c r="T815" s="40"/>
      <c r="U815" s="177" t="s">
        <v>10</v>
      </c>
      <c r="V815" s="180" t="s">
        <v>8</v>
      </c>
      <c r="W815" s="181"/>
      <c r="X815" s="7" t="s">
        <v>117</v>
      </c>
      <c r="Y815" s="182" t="str">
        <f>IF(U815="Threat",IFERROR(VLOOKUP(X815&amp;MAX(VLOOKUP(X816,#REF!,3,FALSE),VLOOKUP(X817,#REF!,2,FALSE),VLOOKUP(X818,#REF!,2,FALSE),VLOOKUP(X819,#REF!,2,FALSE),VLOOKUP(X820,#REF!,2,FALSE),VLOOKUP(X821,#REF!,2,FALSE),VLOOKUP(X822,#REF!,2,FALSE),VLOOKUP(X823,#REF!,2,FALSE)),$A$1:$B$1,2,FALSE),"لا شيء"),IF(U815="Opportunity",IFERROR(VLOOKUP(X815&amp;MAX(VLOOKUP(X816,#REF!,5,FALSE),VLOOKUP(X817,#REF!,4,FALSE),VLOOKUP(X818,#REF!,2,FALSE),VLOOKUP(X819,#REF!,2,FALSE),VLOOKUP(X820,#REF!,2,FALSE),VLOOKUP(X821,#REF!,2,FALSE),VLOOKUP(X822,#REF!,2,FALSE),VLOOKUP(X823,#REF!,2,FALSE)),$A$1:$C$1,3,FALSE),"لا شيء"),"لا شيء"))</f>
        <v>لا شيء</v>
      </c>
      <c r="Z815" s="76"/>
    </row>
    <row r="816" spans="1:26" ht="14.25" customHeight="1" x14ac:dyDescent="0.25">
      <c r="A816" s="196"/>
      <c r="B816" s="188"/>
      <c r="C816" s="188"/>
      <c r="D816" s="188"/>
      <c r="E816" s="188"/>
      <c r="F816" s="199"/>
      <c r="G816" s="188"/>
      <c r="H816" s="188"/>
      <c r="I816" s="188"/>
      <c r="J816" s="178"/>
      <c r="K816" s="185" t="s">
        <v>124</v>
      </c>
      <c r="L816" s="86" t="s">
        <v>125</v>
      </c>
      <c r="M816" s="9" t="s">
        <v>118</v>
      </c>
      <c r="N816" s="193"/>
      <c r="O816" s="175"/>
      <c r="P816" s="175"/>
      <c r="Q816" s="36">
        <v>2</v>
      </c>
      <c r="R816" s="9"/>
      <c r="S816" s="41"/>
      <c r="T816" s="41"/>
      <c r="U816" s="178"/>
      <c r="V816" s="185" t="s">
        <v>11</v>
      </c>
      <c r="W816" s="86" t="s">
        <v>12</v>
      </c>
      <c r="X816" s="9" t="s">
        <v>118</v>
      </c>
      <c r="Y816" s="183"/>
      <c r="Z816" s="76"/>
    </row>
    <row r="817" spans="1:26" ht="14.25" customHeight="1" x14ac:dyDescent="0.25">
      <c r="A817" s="196"/>
      <c r="B817" s="188"/>
      <c r="C817" s="188"/>
      <c r="D817" s="188"/>
      <c r="E817" s="188"/>
      <c r="F817" s="199"/>
      <c r="G817" s="188"/>
      <c r="H817" s="188"/>
      <c r="I817" s="188"/>
      <c r="J817" s="178"/>
      <c r="K817" s="185"/>
      <c r="L817" s="86" t="s">
        <v>126</v>
      </c>
      <c r="M817" s="9" t="s">
        <v>118</v>
      </c>
      <c r="N817" s="193"/>
      <c r="O817" s="175"/>
      <c r="P817" s="175"/>
      <c r="Q817" s="36">
        <v>3</v>
      </c>
      <c r="R817" s="9"/>
      <c r="S817" s="41"/>
      <c r="T817" s="41"/>
      <c r="U817" s="178"/>
      <c r="V817" s="185"/>
      <c r="W817" s="86" t="s">
        <v>126</v>
      </c>
      <c r="X817" s="9" t="s">
        <v>118</v>
      </c>
      <c r="Y817" s="183"/>
      <c r="Z817" s="76"/>
    </row>
    <row r="818" spans="1:26" ht="14.25" customHeight="1" x14ac:dyDescent="0.25">
      <c r="A818" s="196"/>
      <c r="B818" s="188"/>
      <c r="C818" s="188"/>
      <c r="D818" s="188"/>
      <c r="E818" s="188"/>
      <c r="F818" s="199"/>
      <c r="G818" s="188"/>
      <c r="H818" s="188"/>
      <c r="I818" s="188"/>
      <c r="J818" s="178"/>
      <c r="K818" s="185"/>
      <c r="L818" s="86" t="s">
        <v>170</v>
      </c>
      <c r="M818" s="9" t="s">
        <v>118</v>
      </c>
      <c r="N818" s="193"/>
      <c r="O818" s="175"/>
      <c r="P818" s="175"/>
      <c r="Q818" s="36">
        <v>4</v>
      </c>
      <c r="R818" s="9"/>
      <c r="S818" s="41"/>
      <c r="T818" s="41"/>
      <c r="U818" s="178"/>
      <c r="V818" s="185"/>
      <c r="W818" s="86" t="s">
        <v>170</v>
      </c>
      <c r="X818" s="9" t="s">
        <v>118</v>
      </c>
      <c r="Y818" s="183"/>
      <c r="Z818" s="76"/>
    </row>
    <row r="819" spans="1:26" ht="14.25" customHeight="1" x14ac:dyDescent="0.25">
      <c r="A819" s="196"/>
      <c r="B819" s="188"/>
      <c r="C819" s="188"/>
      <c r="D819" s="188"/>
      <c r="E819" s="188"/>
      <c r="F819" s="199"/>
      <c r="G819" s="188"/>
      <c r="H819" s="188"/>
      <c r="I819" s="188"/>
      <c r="J819" s="178"/>
      <c r="K819" s="185"/>
      <c r="L819" s="86" t="s">
        <v>128</v>
      </c>
      <c r="M819" s="9" t="s">
        <v>118</v>
      </c>
      <c r="N819" s="193"/>
      <c r="O819" s="175"/>
      <c r="P819" s="175"/>
      <c r="Q819" s="36">
        <v>5</v>
      </c>
      <c r="R819" s="9"/>
      <c r="S819" s="41"/>
      <c r="T819" s="41"/>
      <c r="U819" s="178"/>
      <c r="V819" s="185"/>
      <c r="W819" s="86" t="s">
        <v>16</v>
      </c>
      <c r="X819" s="9" t="s">
        <v>118</v>
      </c>
      <c r="Y819" s="183"/>
      <c r="Z819" s="76"/>
    </row>
    <row r="820" spans="1:26" ht="14.25" customHeight="1" x14ac:dyDescent="0.25">
      <c r="A820" s="196"/>
      <c r="B820" s="188"/>
      <c r="C820" s="188"/>
      <c r="D820" s="188"/>
      <c r="E820" s="188"/>
      <c r="F820" s="199"/>
      <c r="G820" s="188"/>
      <c r="H820" s="188"/>
      <c r="I820" s="188"/>
      <c r="J820" s="178"/>
      <c r="K820" s="185"/>
      <c r="L820" s="86" t="s">
        <v>129</v>
      </c>
      <c r="M820" s="9" t="s">
        <v>118</v>
      </c>
      <c r="N820" s="193"/>
      <c r="O820" s="175"/>
      <c r="P820" s="175"/>
      <c r="Q820" s="36">
        <v>6</v>
      </c>
      <c r="R820" s="9"/>
      <c r="S820" s="41"/>
      <c r="T820" s="41"/>
      <c r="U820" s="178"/>
      <c r="V820" s="185"/>
      <c r="W820" s="86" t="s">
        <v>17</v>
      </c>
      <c r="X820" s="9" t="s">
        <v>118</v>
      </c>
      <c r="Y820" s="183"/>
      <c r="Z820" s="76"/>
    </row>
    <row r="821" spans="1:26" ht="14.25" customHeight="1" x14ac:dyDescent="0.25">
      <c r="A821" s="196"/>
      <c r="B821" s="188"/>
      <c r="C821" s="188"/>
      <c r="D821" s="188"/>
      <c r="E821" s="188"/>
      <c r="F821" s="199"/>
      <c r="G821" s="188"/>
      <c r="H821" s="188"/>
      <c r="I821" s="188"/>
      <c r="J821" s="178"/>
      <c r="K821" s="185"/>
      <c r="L821" s="86" t="s">
        <v>130</v>
      </c>
      <c r="M821" s="9" t="s">
        <v>118</v>
      </c>
      <c r="N821" s="193"/>
      <c r="O821" s="175"/>
      <c r="P821" s="175"/>
      <c r="Q821" s="36">
        <v>7</v>
      </c>
      <c r="R821" s="9"/>
      <c r="S821" s="41"/>
      <c r="T821" s="41"/>
      <c r="U821" s="178"/>
      <c r="V821" s="185"/>
      <c r="W821" s="86" t="s">
        <v>18</v>
      </c>
      <c r="X821" s="9" t="s">
        <v>118</v>
      </c>
      <c r="Y821" s="183"/>
      <c r="Z821" s="76"/>
    </row>
    <row r="822" spans="1:26" ht="14.25" customHeight="1" x14ac:dyDescent="0.25">
      <c r="A822" s="196"/>
      <c r="B822" s="188"/>
      <c r="C822" s="188"/>
      <c r="D822" s="188"/>
      <c r="E822" s="188"/>
      <c r="F822" s="199"/>
      <c r="G822" s="188"/>
      <c r="H822" s="188"/>
      <c r="I822" s="188"/>
      <c r="J822" s="178"/>
      <c r="K822" s="185"/>
      <c r="L822" s="86" t="s">
        <v>131</v>
      </c>
      <c r="M822" s="9" t="s">
        <v>118</v>
      </c>
      <c r="N822" s="193"/>
      <c r="O822" s="175"/>
      <c r="P822" s="175"/>
      <c r="Q822" s="36">
        <v>8</v>
      </c>
      <c r="R822" s="9"/>
      <c r="S822" s="41"/>
      <c r="T822" s="41"/>
      <c r="U822" s="178"/>
      <c r="V822" s="185"/>
      <c r="W822" s="86" t="s">
        <v>19</v>
      </c>
      <c r="X822" s="9" t="s">
        <v>118</v>
      </c>
      <c r="Y822" s="183"/>
      <c r="Z822" s="76"/>
    </row>
    <row r="823" spans="1:26" ht="15" customHeight="1" thickBot="1" x14ac:dyDescent="0.3">
      <c r="A823" s="197"/>
      <c r="B823" s="189"/>
      <c r="C823" s="189"/>
      <c r="D823" s="189"/>
      <c r="E823" s="189"/>
      <c r="F823" s="200"/>
      <c r="G823" s="189"/>
      <c r="H823" s="189"/>
      <c r="I823" s="189"/>
      <c r="J823" s="179"/>
      <c r="K823" s="186"/>
      <c r="L823" s="88" t="s">
        <v>132</v>
      </c>
      <c r="M823" s="10" t="s">
        <v>118</v>
      </c>
      <c r="N823" s="194"/>
      <c r="O823" s="176"/>
      <c r="P823" s="176"/>
      <c r="Q823" s="89">
        <v>9</v>
      </c>
      <c r="R823" s="10"/>
      <c r="S823" s="42"/>
      <c r="T823" s="42"/>
      <c r="U823" s="179"/>
      <c r="V823" s="186"/>
      <c r="W823" s="88" t="s">
        <v>20</v>
      </c>
      <c r="X823" s="10" t="s">
        <v>118</v>
      </c>
      <c r="Y823" s="184"/>
      <c r="Z823" s="76"/>
    </row>
    <row r="824" spans="1:26" ht="14.25" customHeight="1" x14ac:dyDescent="0.25">
      <c r="A824" s="195">
        <f>A815+1</f>
        <v>84</v>
      </c>
      <c r="B824" s="187"/>
      <c r="C824" s="187"/>
      <c r="D824" s="187"/>
      <c r="E824" s="187"/>
      <c r="F824" s="198"/>
      <c r="G824" s="187"/>
      <c r="H824" s="187"/>
      <c r="I824" s="187"/>
      <c r="J824" s="177" t="s">
        <v>115</v>
      </c>
      <c r="K824" s="190" t="s">
        <v>116</v>
      </c>
      <c r="L824" s="191"/>
      <c r="M824" s="7" t="s">
        <v>117</v>
      </c>
      <c r="N824" s="192" t="s">
        <v>118</v>
      </c>
      <c r="O824" s="174"/>
      <c r="P824" s="174"/>
      <c r="Q824" s="35">
        <v>1</v>
      </c>
      <c r="R824" s="8"/>
      <c r="S824" s="40"/>
      <c r="T824" s="40"/>
      <c r="U824" s="177" t="s">
        <v>10</v>
      </c>
      <c r="V824" s="180" t="s">
        <v>8</v>
      </c>
      <c r="W824" s="181"/>
      <c r="X824" s="7" t="s">
        <v>117</v>
      </c>
      <c r="Y824" s="182" t="str">
        <f>IF(U824="Threat",IFERROR(VLOOKUP(X824&amp;MAX(VLOOKUP(X825,#REF!,3,FALSE),VLOOKUP(X826,#REF!,2,FALSE),VLOOKUP(X827,#REF!,2,FALSE),VLOOKUP(X828,#REF!,2,FALSE),VLOOKUP(X829,#REF!,2,FALSE),VLOOKUP(X830,#REF!,2,FALSE),VLOOKUP(X831,#REF!,2,FALSE),VLOOKUP(X832,#REF!,2,FALSE)),$A$1:$B$1,2,FALSE),"لا شيء"),IF(U824="Opportunity",IFERROR(VLOOKUP(X824&amp;MAX(VLOOKUP(X825,#REF!,5,FALSE),VLOOKUP(X826,#REF!,4,FALSE),VLOOKUP(X827,#REF!,2,FALSE),VLOOKUP(X828,#REF!,2,FALSE),VLOOKUP(X829,#REF!,2,FALSE),VLOOKUP(X830,#REF!,2,FALSE),VLOOKUP(X831,#REF!,2,FALSE),VLOOKUP(X832,#REF!,2,FALSE)),$A$1:$C$1,3,FALSE),"لا شيء"),"لا شيء"))</f>
        <v>لا شيء</v>
      </c>
      <c r="Z824" s="76"/>
    </row>
    <row r="825" spans="1:26" ht="14.25" customHeight="1" x14ac:dyDescent="0.25">
      <c r="A825" s="196"/>
      <c r="B825" s="188"/>
      <c r="C825" s="188"/>
      <c r="D825" s="188"/>
      <c r="E825" s="188"/>
      <c r="F825" s="199"/>
      <c r="G825" s="188"/>
      <c r="H825" s="188"/>
      <c r="I825" s="188"/>
      <c r="J825" s="178"/>
      <c r="K825" s="185" t="s">
        <v>124</v>
      </c>
      <c r="L825" s="86" t="s">
        <v>125</v>
      </c>
      <c r="M825" s="9" t="s">
        <v>118</v>
      </c>
      <c r="N825" s="193"/>
      <c r="O825" s="175"/>
      <c r="P825" s="175"/>
      <c r="Q825" s="36">
        <v>2</v>
      </c>
      <c r="R825" s="9"/>
      <c r="S825" s="41"/>
      <c r="T825" s="41"/>
      <c r="U825" s="178"/>
      <c r="V825" s="185" t="s">
        <v>11</v>
      </c>
      <c r="W825" s="86" t="s">
        <v>12</v>
      </c>
      <c r="X825" s="9" t="s">
        <v>118</v>
      </c>
      <c r="Y825" s="183"/>
      <c r="Z825" s="76"/>
    </row>
    <row r="826" spans="1:26" ht="14.25" customHeight="1" x14ac:dyDescent="0.25">
      <c r="A826" s="196"/>
      <c r="B826" s="188"/>
      <c r="C826" s="188"/>
      <c r="D826" s="188"/>
      <c r="E826" s="188"/>
      <c r="F826" s="199"/>
      <c r="G826" s="188"/>
      <c r="H826" s="188"/>
      <c r="I826" s="188"/>
      <c r="J826" s="178"/>
      <c r="K826" s="185"/>
      <c r="L826" s="86" t="s">
        <v>126</v>
      </c>
      <c r="M826" s="9" t="s">
        <v>118</v>
      </c>
      <c r="N826" s="193"/>
      <c r="O826" s="175"/>
      <c r="P826" s="175"/>
      <c r="Q826" s="36">
        <v>3</v>
      </c>
      <c r="R826" s="9"/>
      <c r="S826" s="41"/>
      <c r="T826" s="41"/>
      <c r="U826" s="178"/>
      <c r="V826" s="185"/>
      <c r="W826" s="86" t="s">
        <v>126</v>
      </c>
      <c r="X826" s="9" t="s">
        <v>118</v>
      </c>
      <c r="Y826" s="183"/>
      <c r="Z826" s="76"/>
    </row>
    <row r="827" spans="1:26" ht="14.25" customHeight="1" x14ac:dyDescent="0.25">
      <c r="A827" s="196"/>
      <c r="B827" s="188"/>
      <c r="C827" s="188"/>
      <c r="D827" s="188"/>
      <c r="E827" s="188"/>
      <c r="F827" s="199"/>
      <c r="G827" s="188"/>
      <c r="H827" s="188"/>
      <c r="I827" s="188"/>
      <c r="J827" s="178"/>
      <c r="K827" s="185"/>
      <c r="L827" s="86" t="s">
        <v>170</v>
      </c>
      <c r="M827" s="9" t="s">
        <v>118</v>
      </c>
      <c r="N827" s="193"/>
      <c r="O827" s="175"/>
      <c r="P827" s="175"/>
      <c r="Q827" s="36">
        <v>4</v>
      </c>
      <c r="R827" s="9"/>
      <c r="S827" s="41"/>
      <c r="T827" s="41"/>
      <c r="U827" s="178"/>
      <c r="V827" s="185"/>
      <c r="W827" s="86" t="s">
        <v>170</v>
      </c>
      <c r="X827" s="9" t="s">
        <v>118</v>
      </c>
      <c r="Y827" s="183"/>
      <c r="Z827" s="76"/>
    </row>
    <row r="828" spans="1:26" ht="14.25" customHeight="1" x14ac:dyDescent="0.25">
      <c r="A828" s="196"/>
      <c r="B828" s="188"/>
      <c r="C828" s="188"/>
      <c r="D828" s="188"/>
      <c r="E828" s="188"/>
      <c r="F828" s="199"/>
      <c r="G828" s="188"/>
      <c r="H828" s="188"/>
      <c r="I828" s="188"/>
      <c r="J828" s="178"/>
      <c r="K828" s="185"/>
      <c r="L828" s="86" t="s">
        <v>128</v>
      </c>
      <c r="M828" s="9" t="s">
        <v>118</v>
      </c>
      <c r="N828" s="193"/>
      <c r="O828" s="175"/>
      <c r="P828" s="175"/>
      <c r="Q828" s="36">
        <v>5</v>
      </c>
      <c r="R828" s="9"/>
      <c r="S828" s="41"/>
      <c r="T828" s="41"/>
      <c r="U828" s="178"/>
      <c r="V828" s="185"/>
      <c r="W828" s="86" t="s">
        <v>16</v>
      </c>
      <c r="X828" s="9" t="s">
        <v>118</v>
      </c>
      <c r="Y828" s="183"/>
      <c r="Z828" s="76"/>
    </row>
    <row r="829" spans="1:26" ht="14.25" customHeight="1" x14ac:dyDescent="0.25">
      <c r="A829" s="196"/>
      <c r="B829" s="188"/>
      <c r="C829" s="188"/>
      <c r="D829" s="188"/>
      <c r="E829" s="188"/>
      <c r="F829" s="199"/>
      <c r="G829" s="188"/>
      <c r="H829" s="188"/>
      <c r="I829" s="188"/>
      <c r="J829" s="178"/>
      <c r="K829" s="185"/>
      <c r="L829" s="86" t="s">
        <v>129</v>
      </c>
      <c r="M829" s="9" t="s">
        <v>118</v>
      </c>
      <c r="N829" s="193"/>
      <c r="O829" s="175"/>
      <c r="P829" s="175"/>
      <c r="Q829" s="36">
        <v>6</v>
      </c>
      <c r="R829" s="9"/>
      <c r="S829" s="41"/>
      <c r="T829" s="41"/>
      <c r="U829" s="178"/>
      <c r="V829" s="185"/>
      <c r="W829" s="86" t="s">
        <v>17</v>
      </c>
      <c r="X829" s="9" t="s">
        <v>118</v>
      </c>
      <c r="Y829" s="183"/>
      <c r="Z829" s="76"/>
    </row>
    <row r="830" spans="1:26" ht="14.25" customHeight="1" x14ac:dyDescent="0.25">
      <c r="A830" s="196"/>
      <c r="B830" s="188"/>
      <c r="C830" s="188"/>
      <c r="D830" s="188"/>
      <c r="E830" s="188"/>
      <c r="F830" s="199"/>
      <c r="G830" s="188"/>
      <c r="H830" s="188"/>
      <c r="I830" s="188"/>
      <c r="J830" s="178"/>
      <c r="K830" s="185"/>
      <c r="L830" s="86" t="s">
        <v>130</v>
      </c>
      <c r="M830" s="9" t="s">
        <v>118</v>
      </c>
      <c r="N830" s="193"/>
      <c r="O830" s="175"/>
      <c r="P830" s="175"/>
      <c r="Q830" s="36">
        <v>7</v>
      </c>
      <c r="R830" s="9"/>
      <c r="S830" s="41"/>
      <c r="T830" s="41"/>
      <c r="U830" s="178"/>
      <c r="V830" s="185"/>
      <c r="W830" s="86" t="s">
        <v>18</v>
      </c>
      <c r="X830" s="9" t="s">
        <v>118</v>
      </c>
      <c r="Y830" s="183"/>
      <c r="Z830" s="76"/>
    </row>
    <row r="831" spans="1:26" ht="14.25" customHeight="1" x14ac:dyDescent="0.25">
      <c r="A831" s="196"/>
      <c r="B831" s="188"/>
      <c r="C831" s="188"/>
      <c r="D831" s="188"/>
      <c r="E831" s="188"/>
      <c r="F831" s="199"/>
      <c r="G831" s="188"/>
      <c r="H831" s="188"/>
      <c r="I831" s="188"/>
      <c r="J831" s="178"/>
      <c r="K831" s="185"/>
      <c r="L831" s="86" t="s">
        <v>131</v>
      </c>
      <c r="M831" s="9" t="s">
        <v>118</v>
      </c>
      <c r="N831" s="193"/>
      <c r="O831" s="175"/>
      <c r="P831" s="175"/>
      <c r="Q831" s="36">
        <v>8</v>
      </c>
      <c r="R831" s="9"/>
      <c r="S831" s="41"/>
      <c r="T831" s="41"/>
      <c r="U831" s="178"/>
      <c r="V831" s="185"/>
      <c r="W831" s="86" t="s">
        <v>19</v>
      </c>
      <c r="X831" s="9" t="s">
        <v>118</v>
      </c>
      <c r="Y831" s="183"/>
      <c r="Z831" s="76"/>
    </row>
    <row r="832" spans="1:26" ht="15" customHeight="1" thickBot="1" x14ac:dyDescent="0.3">
      <c r="A832" s="197"/>
      <c r="B832" s="189"/>
      <c r="C832" s="189"/>
      <c r="D832" s="189"/>
      <c r="E832" s="189"/>
      <c r="F832" s="200"/>
      <c r="G832" s="189"/>
      <c r="H832" s="189"/>
      <c r="I832" s="189"/>
      <c r="J832" s="179"/>
      <c r="K832" s="186"/>
      <c r="L832" s="88" t="s">
        <v>132</v>
      </c>
      <c r="M832" s="10" t="s">
        <v>118</v>
      </c>
      <c r="N832" s="194"/>
      <c r="O832" s="176"/>
      <c r="P832" s="176"/>
      <c r="Q832" s="89">
        <v>9</v>
      </c>
      <c r="R832" s="10"/>
      <c r="S832" s="42"/>
      <c r="T832" s="42"/>
      <c r="U832" s="179"/>
      <c r="V832" s="186"/>
      <c r="W832" s="88" t="s">
        <v>20</v>
      </c>
      <c r="X832" s="10" t="s">
        <v>118</v>
      </c>
      <c r="Y832" s="184"/>
      <c r="Z832" s="76"/>
    </row>
    <row r="833" spans="1:26" ht="14.25" customHeight="1" x14ac:dyDescent="0.25">
      <c r="A833" s="195">
        <f>A824+1</f>
        <v>85</v>
      </c>
      <c r="B833" s="187"/>
      <c r="C833" s="187"/>
      <c r="D833" s="187"/>
      <c r="E833" s="187"/>
      <c r="F833" s="198"/>
      <c r="G833" s="187"/>
      <c r="H833" s="187"/>
      <c r="I833" s="187"/>
      <c r="J833" s="177" t="s">
        <v>115</v>
      </c>
      <c r="K833" s="190" t="s">
        <v>116</v>
      </c>
      <c r="L833" s="191"/>
      <c r="M833" s="7" t="s">
        <v>117</v>
      </c>
      <c r="N833" s="192" t="s">
        <v>118</v>
      </c>
      <c r="O833" s="174"/>
      <c r="P833" s="174"/>
      <c r="Q833" s="35">
        <v>1</v>
      </c>
      <c r="R833" s="8"/>
      <c r="S833" s="40"/>
      <c r="T833" s="40"/>
      <c r="U833" s="177" t="s">
        <v>10</v>
      </c>
      <c r="V833" s="180" t="s">
        <v>8</v>
      </c>
      <c r="W833" s="181"/>
      <c r="X833" s="7" t="s">
        <v>117</v>
      </c>
      <c r="Y833" s="182" t="str">
        <f>IF(U833="Threat",IFERROR(VLOOKUP(X833&amp;MAX(VLOOKUP(X834,#REF!,3,FALSE),VLOOKUP(X835,#REF!,2,FALSE),VLOOKUP(X836,#REF!,2,FALSE),VLOOKUP(X837,#REF!,2,FALSE),VLOOKUP(X838,#REF!,2,FALSE),VLOOKUP(X839,#REF!,2,FALSE),VLOOKUP(X840,#REF!,2,FALSE),VLOOKUP(X841,#REF!,2,FALSE)),$A$1:$B$1,2,FALSE),"لا شيء"),IF(U833="Opportunity",IFERROR(VLOOKUP(X833&amp;MAX(VLOOKUP(X834,#REF!,5,FALSE),VLOOKUP(X835,#REF!,4,FALSE),VLOOKUP(X836,#REF!,2,FALSE),VLOOKUP(X837,#REF!,2,FALSE),VLOOKUP(X838,#REF!,2,FALSE),VLOOKUP(X839,#REF!,2,FALSE),VLOOKUP(X840,#REF!,2,FALSE),VLOOKUP(X841,#REF!,2,FALSE)),$A$1:$C$1,3,FALSE),"لا شيء"),"لا شيء"))</f>
        <v>لا شيء</v>
      </c>
      <c r="Z833" s="76"/>
    </row>
    <row r="834" spans="1:26" ht="14.25" customHeight="1" x14ac:dyDescent="0.25">
      <c r="A834" s="196"/>
      <c r="B834" s="188"/>
      <c r="C834" s="188"/>
      <c r="D834" s="188"/>
      <c r="E834" s="188"/>
      <c r="F834" s="199"/>
      <c r="G834" s="188"/>
      <c r="H834" s="188"/>
      <c r="I834" s="188"/>
      <c r="J834" s="178"/>
      <c r="K834" s="185" t="s">
        <v>124</v>
      </c>
      <c r="L834" s="86" t="s">
        <v>125</v>
      </c>
      <c r="M834" s="9" t="s">
        <v>118</v>
      </c>
      <c r="N834" s="193"/>
      <c r="O834" s="175"/>
      <c r="P834" s="175"/>
      <c r="Q834" s="36">
        <v>2</v>
      </c>
      <c r="R834" s="9"/>
      <c r="S834" s="41"/>
      <c r="T834" s="41"/>
      <c r="U834" s="178"/>
      <c r="V834" s="185" t="s">
        <v>11</v>
      </c>
      <c r="W834" s="86" t="s">
        <v>12</v>
      </c>
      <c r="X834" s="9" t="s">
        <v>118</v>
      </c>
      <c r="Y834" s="183"/>
      <c r="Z834" s="76"/>
    </row>
    <row r="835" spans="1:26" ht="14.25" customHeight="1" x14ac:dyDescent="0.25">
      <c r="A835" s="196"/>
      <c r="B835" s="188"/>
      <c r="C835" s="188"/>
      <c r="D835" s="188"/>
      <c r="E835" s="188"/>
      <c r="F835" s="199"/>
      <c r="G835" s="188"/>
      <c r="H835" s="188"/>
      <c r="I835" s="188"/>
      <c r="J835" s="178"/>
      <c r="K835" s="185"/>
      <c r="L835" s="86" t="s">
        <v>126</v>
      </c>
      <c r="M835" s="9" t="s">
        <v>118</v>
      </c>
      <c r="N835" s="193"/>
      <c r="O835" s="175"/>
      <c r="P835" s="175"/>
      <c r="Q835" s="36">
        <v>3</v>
      </c>
      <c r="R835" s="9"/>
      <c r="S835" s="41"/>
      <c r="T835" s="41"/>
      <c r="U835" s="178"/>
      <c r="V835" s="185"/>
      <c r="W835" s="86" t="s">
        <v>126</v>
      </c>
      <c r="X835" s="9" t="s">
        <v>118</v>
      </c>
      <c r="Y835" s="183"/>
      <c r="Z835" s="76"/>
    </row>
    <row r="836" spans="1:26" ht="14.25" customHeight="1" x14ac:dyDescent="0.25">
      <c r="A836" s="196"/>
      <c r="B836" s="188"/>
      <c r="C836" s="188"/>
      <c r="D836" s="188"/>
      <c r="E836" s="188"/>
      <c r="F836" s="199"/>
      <c r="G836" s="188"/>
      <c r="H836" s="188"/>
      <c r="I836" s="188"/>
      <c r="J836" s="178"/>
      <c r="K836" s="185"/>
      <c r="L836" s="86" t="s">
        <v>170</v>
      </c>
      <c r="M836" s="9" t="s">
        <v>118</v>
      </c>
      <c r="N836" s="193"/>
      <c r="O836" s="175"/>
      <c r="P836" s="175"/>
      <c r="Q836" s="36">
        <v>4</v>
      </c>
      <c r="R836" s="9"/>
      <c r="S836" s="41"/>
      <c r="T836" s="41"/>
      <c r="U836" s="178"/>
      <c r="V836" s="185"/>
      <c r="W836" s="86" t="s">
        <v>170</v>
      </c>
      <c r="X836" s="9" t="s">
        <v>118</v>
      </c>
      <c r="Y836" s="183"/>
      <c r="Z836" s="76"/>
    </row>
    <row r="837" spans="1:26" ht="14.25" customHeight="1" x14ac:dyDescent="0.25">
      <c r="A837" s="196"/>
      <c r="B837" s="188"/>
      <c r="C837" s="188"/>
      <c r="D837" s="188"/>
      <c r="E837" s="188"/>
      <c r="F837" s="199"/>
      <c r="G837" s="188"/>
      <c r="H837" s="188"/>
      <c r="I837" s="188"/>
      <c r="J837" s="178"/>
      <c r="K837" s="185"/>
      <c r="L837" s="86" t="s">
        <v>128</v>
      </c>
      <c r="M837" s="9" t="s">
        <v>118</v>
      </c>
      <c r="N837" s="193"/>
      <c r="O837" s="175"/>
      <c r="P837" s="175"/>
      <c r="Q837" s="36">
        <v>5</v>
      </c>
      <c r="R837" s="9"/>
      <c r="S837" s="41"/>
      <c r="T837" s="41"/>
      <c r="U837" s="178"/>
      <c r="V837" s="185"/>
      <c r="W837" s="86" t="s">
        <v>16</v>
      </c>
      <c r="X837" s="9" t="s">
        <v>118</v>
      </c>
      <c r="Y837" s="183"/>
      <c r="Z837" s="76"/>
    </row>
    <row r="838" spans="1:26" ht="14.25" customHeight="1" x14ac:dyDescent="0.25">
      <c r="A838" s="196"/>
      <c r="B838" s="188"/>
      <c r="C838" s="188"/>
      <c r="D838" s="188"/>
      <c r="E838" s="188"/>
      <c r="F838" s="199"/>
      <c r="G838" s="188"/>
      <c r="H838" s="188"/>
      <c r="I838" s="188"/>
      <c r="J838" s="178"/>
      <c r="K838" s="185"/>
      <c r="L838" s="86" t="s">
        <v>129</v>
      </c>
      <c r="M838" s="9" t="s">
        <v>118</v>
      </c>
      <c r="N838" s="193"/>
      <c r="O838" s="175"/>
      <c r="P838" s="175"/>
      <c r="Q838" s="36">
        <v>6</v>
      </c>
      <c r="R838" s="9"/>
      <c r="S838" s="41"/>
      <c r="T838" s="41"/>
      <c r="U838" s="178"/>
      <c r="V838" s="185"/>
      <c r="W838" s="86" t="s">
        <v>17</v>
      </c>
      <c r="X838" s="9" t="s">
        <v>118</v>
      </c>
      <c r="Y838" s="183"/>
      <c r="Z838" s="76"/>
    </row>
    <row r="839" spans="1:26" ht="14.25" customHeight="1" x14ac:dyDescent="0.25">
      <c r="A839" s="196"/>
      <c r="B839" s="188"/>
      <c r="C839" s="188"/>
      <c r="D839" s="188"/>
      <c r="E839" s="188"/>
      <c r="F839" s="199"/>
      <c r="G839" s="188"/>
      <c r="H839" s="188"/>
      <c r="I839" s="188"/>
      <c r="J839" s="178"/>
      <c r="K839" s="185"/>
      <c r="L839" s="86" t="s">
        <v>130</v>
      </c>
      <c r="M839" s="9" t="s">
        <v>118</v>
      </c>
      <c r="N839" s="193"/>
      <c r="O839" s="175"/>
      <c r="P839" s="175"/>
      <c r="Q839" s="36">
        <v>7</v>
      </c>
      <c r="R839" s="9"/>
      <c r="S839" s="41"/>
      <c r="T839" s="41"/>
      <c r="U839" s="178"/>
      <c r="V839" s="185"/>
      <c r="W839" s="86" t="s">
        <v>18</v>
      </c>
      <c r="X839" s="9" t="s">
        <v>118</v>
      </c>
      <c r="Y839" s="183"/>
      <c r="Z839" s="76"/>
    </row>
    <row r="840" spans="1:26" ht="14.25" customHeight="1" x14ac:dyDescent="0.25">
      <c r="A840" s="196"/>
      <c r="B840" s="188"/>
      <c r="C840" s="188"/>
      <c r="D840" s="188"/>
      <c r="E840" s="188"/>
      <c r="F840" s="199"/>
      <c r="G840" s="188"/>
      <c r="H840" s="188"/>
      <c r="I840" s="188"/>
      <c r="J840" s="178"/>
      <c r="K840" s="185"/>
      <c r="L840" s="86" t="s">
        <v>131</v>
      </c>
      <c r="M840" s="9" t="s">
        <v>118</v>
      </c>
      <c r="N840" s="193"/>
      <c r="O840" s="175"/>
      <c r="P840" s="175"/>
      <c r="Q840" s="36">
        <v>8</v>
      </c>
      <c r="R840" s="9"/>
      <c r="S840" s="41"/>
      <c r="T840" s="41"/>
      <c r="U840" s="178"/>
      <c r="V840" s="185"/>
      <c r="W840" s="86" t="s">
        <v>19</v>
      </c>
      <c r="X840" s="9" t="s">
        <v>118</v>
      </c>
      <c r="Y840" s="183"/>
      <c r="Z840" s="76"/>
    </row>
    <row r="841" spans="1:26" ht="15" customHeight="1" thickBot="1" x14ac:dyDescent="0.3">
      <c r="A841" s="197"/>
      <c r="B841" s="189"/>
      <c r="C841" s="189"/>
      <c r="D841" s="189"/>
      <c r="E841" s="189"/>
      <c r="F841" s="200"/>
      <c r="G841" s="189"/>
      <c r="H841" s="189"/>
      <c r="I841" s="189"/>
      <c r="J841" s="179"/>
      <c r="K841" s="186"/>
      <c r="L841" s="88" t="s">
        <v>132</v>
      </c>
      <c r="M841" s="10" t="s">
        <v>118</v>
      </c>
      <c r="N841" s="194"/>
      <c r="O841" s="176"/>
      <c r="P841" s="176"/>
      <c r="Q841" s="89">
        <v>9</v>
      </c>
      <c r="R841" s="10"/>
      <c r="S841" s="42"/>
      <c r="T841" s="42"/>
      <c r="U841" s="179"/>
      <c r="V841" s="186"/>
      <c r="W841" s="88" t="s">
        <v>20</v>
      </c>
      <c r="X841" s="10" t="s">
        <v>118</v>
      </c>
      <c r="Y841" s="184"/>
      <c r="Z841" s="76"/>
    </row>
    <row r="842" spans="1:26" ht="14.25" customHeight="1" x14ac:dyDescent="0.25">
      <c r="A842" s="195">
        <f>A833+1</f>
        <v>86</v>
      </c>
      <c r="B842" s="187"/>
      <c r="C842" s="187"/>
      <c r="D842" s="187"/>
      <c r="E842" s="187"/>
      <c r="F842" s="198"/>
      <c r="G842" s="187"/>
      <c r="H842" s="187"/>
      <c r="I842" s="187"/>
      <c r="J842" s="177" t="s">
        <v>115</v>
      </c>
      <c r="K842" s="190" t="s">
        <v>116</v>
      </c>
      <c r="L842" s="191"/>
      <c r="M842" s="7" t="s">
        <v>117</v>
      </c>
      <c r="N842" s="192" t="s">
        <v>118</v>
      </c>
      <c r="O842" s="174"/>
      <c r="P842" s="174"/>
      <c r="Q842" s="35">
        <v>1</v>
      </c>
      <c r="R842" s="8"/>
      <c r="S842" s="40"/>
      <c r="T842" s="40"/>
      <c r="U842" s="177" t="s">
        <v>10</v>
      </c>
      <c r="V842" s="180" t="s">
        <v>8</v>
      </c>
      <c r="W842" s="181"/>
      <c r="X842" s="7" t="s">
        <v>117</v>
      </c>
      <c r="Y842" s="182" t="str">
        <f>IF(U842="Threat",IFERROR(VLOOKUP(X842&amp;MAX(VLOOKUP(X843,#REF!,3,FALSE),VLOOKUP(X844,#REF!,2,FALSE),VLOOKUP(X845,#REF!,2,FALSE),VLOOKUP(X846,#REF!,2,FALSE),VLOOKUP(X847,#REF!,2,FALSE),VLOOKUP(X848,#REF!,2,FALSE),VLOOKUP(X849,#REF!,2,FALSE),VLOOKUP(X850,#REF!,2,FALSE)),$A$1:$B$1,2,FALSE),"لا شيء"),IF(U842="Opportunity",IFERROR(VLOOKUP(X842&amp;MAX(VLOOKUP(X843,#REF!,5,FALSE),VLOOKUP(X844,#REF!,4,FALSE),VLOOKUP(X845,#REF!,2,FALSE),VLOOKUP(X846,#REF!,2,FALSE),VLOOKUP(X847,#REF!,2,FALSE),VLOOKUP(X848,#REF!,2,FALSE),VLOOKUP(X849,#REF!,2,FALSE),VLOOKUP(X850,#REF!,2,FALSE)),$A$1:$C$1,3,FALSE),"لا شيء"),"لا شيء"))</f>
        <v>لا شيء</v>
      </c>
      <c r="Z842" s="76"/>
    </row>
    <row r="843" spans="1:26" ht="14.25" customHeight="1" x14ac:dyDescent="0.25">
      <c r="A843" s="196"/>
      <c r="B843" s="188"/>
      <c r="C843" s="188"/>
      <c r="D843" s="188"/>
      <c r="E843" s="188"/>
      <c r="F843" s="199"/>
      <c r="G843" s="188"/>
      <c r="H843" s="188"/>
      <c r="I843" s="188"/>
      <c r="J843" s="178"/>
      <c r="K843" s="185" t="s">
        <v>124</v>
      </c>
      <c r="L843" s="86" t="s">
        <v>125</v>
      </c>
      <c r="M843" s="9" t="s">
        <v>118</v>
      </c>
      <c r="N843" s="193"/>
      <c r="O843" s="175"/>
      <c r="P843" s="175"/>
      <c r="Q843" s="36">
        <v>2</v>
      </c>
      <c r="R843" s="9"/>
      <c r="S843" s="41"/>
      <c r="T843" s="41"/>
      <c r="U843" s="178"/>
      <c r="V843" s="185" t="s">
        <v>11</v>
      </c>
      <c r="W843" s="86" t="s">
        <v>12</v>
      </c>
      <c r="X843" s="9" t="s">
        <v>118</v>
      </c>
      <c r="Y843" s="183"/>
      <c r="Z843" s="76"/>
    </row>
    <row r="844" spans="1:26" ht="14.25" customHeight="1" x14ac:dyDescent="0.25">
      <c r="A844" s="196"/>
      <c r="B844" s="188"/>
      <c r="C844" s="188"/>
      <c r="D844" s="188"/>
      <c r="E844" s="188"/>
      <c r="F844" s="199"/>
      <c r="G844" s="188"/>
      <c r="H844" s="188"/>
      <c r="I844" s="188"/>
      <c r="J844" s="178"/>
      <c r="K844" s="185"/>
      <c r="L844" s="86" t="s">
        <v>126</v>
      </c>
      <c r="M844" s="9" t="s">
        <v>118</v>
      </c>
      <c r="N844" s="193"/>
      <c r="O844" s="175"/>
      <c r="P844" s="175"/>
      <c r="Q844" s="36">
        <v>3</v>
      </c>
      <c r="R844" s="9"/>
      <c r="S844" s="41"/>
      <c r="T844" s="41"/>
      <c r="U844" s="178"/>
      <c r="V844" s="185"/>
      <c r="W844" s="86" t="s">
        <v>126</v>
      </c>
      <c r="X844" s="9" t="s">
        <v>118</v>
      </c>
      <c r="Y844" s="183"/>
      <c r="Z844" s="76"/>
    </row>
    <row r="845" spans="1:26" ht="14.25" customHeight="1" x14ac:dyDescent="0.25">
      <c r="A845" s="196"/>
      <c r="B845" s="188"/>
      <c r="C845" s="188"/>
      <c r="D845" s="188"/>
      <c r="E845" s="188"/>
      <c r="F845" s="199"/>
      <c r="G845" s="188"/>
      <c r="H845" s="188"/>
      <c r="I845" s="188"/>
      <c r="J845" s="178"/>
      <c r="K845" s="185"/>
      <c r="L845" s="86" t="s">
        <v>170</v>
      </c>
      <c r="M845" s="9" t="s">
        <v>118</v>
      </c>
      <c r="N845" s="193"/>
      <c r="O845" s="175"/>
      <c r="P845" s="175"/>
      <c r="Q845" s="36">
        <v>4</v>
      </c>
      <c r="R845" s="9"/>
      <c r="S845" s="41"/>
      <c r="T845" s="41"/>
      <c r="U845" s="178"/>
      <c r="V845" s="185"/>
      <c r="W845" s="86" t="s">
        <v>170</v>
      </c>
      <c r="X845" s="9" t="s">
        <v>118</v>
      </c>
      <c r="Y845" s="183"/>
      <c r="Z845" s="76"/>
    </row>
    <row r="846" spans="1:26" ht="14.25" customHeight="1" x14ac:dyDescent="0.25">
      <c r="A846" s="196"/>
      <c r="B846" s="188"/>
      <c r="C846" s="188"/>
      <c r="D846" s="188"/>
      <c r="E846" s="188"/>
      <c r="F846" s="199"/>
      <c r="G846" s="188"/>
      <c r="H846" s="188"/>
      <c r="I846" s="188"/>
      <c r="J846" s="178"/>
      <c r="K846" s="185"/>
      <c r="L846" s="86" t="s">
        <v>128</v>
      </c>
      <c r="M846" s="9" t="s">
        <v>118</v>
      </c>
      <c r="N846" s="193"/>
      <c r="O846" s="175"/>
      <c r="P846" s="175"/>
      <c r="Q846" s="36">
        <v>5</v>
      </c>
      <c r="R846" s="9"/>
      <c r="S846" s="41"/>
      <c r="T846" s="41"/>
      <c r="U846" s="178"/>
      <c r="V846" s="185"/>
      <c r="W846" s="86" t="s">
        <v>16</v>
      </c>
      <c r="X846" s="9" t="s">
        <v>118</v>
      </c>
      <c r="Y846" s="183"/>
      <c r="Z846" s="76"/>
    </row>
    <row r="847" spans="1:26" ht="14.25" customHeight="1" x14ac:dyDescent="0.25">
      <c r="A847" s="196"/>
      <c r="B847" s="188"/>
      <c r="C847" s="188"/>
      <c r="D847" s="188"/>
      <c r="E847" s="188"/>
      <c r="F847" s="199"/>
      <c r="G847" s="188"/>
      <c r="H847" s="188"/>
      <c r="I847" s="188"/>
      <c r="J847" s="178"/>
      <c r="K847" s="185"/>
      <c r="L847" s="86" t="s">
        <v>129</v>
      </c>
      <c r="M847" s="9" t="s">
        <v>118</v>
      </c>
      <c r="N847" s="193"/>
      <c r="O847" s="175"/>
      <c r="P847" s="175"/>
      <c r="Q847" s="36">
        <v>6</v>
      </c>
      <c r="R847" s="9"/>
      <c r="S847" s="41"/>
      <c r="T847" s="41"/>
      <c r="U847" s="178"/>
      <c r="V847" s="185"/>
      <c r="W847" s="86" t="s">
        <v>17</v>
      </c>
      <c r="X847" s="9" t="s">
        <v>118</v>
      </c>
      <c r="Y847" s="183"/>
      <c r="Z847" s="76"/>
    </row>
    <row r="848" spans="1:26" ht="14.25" customHeight="1" x14ac:dyDescent="0.25">
      <c r="A848" s="196"/>
      <c r="B848" s="188"/>
      <c r="C848" s="188"/>
      <c r="D848" s="188"/>
      <c r="E848" s="188"/>
      <c r="F848" s="199"/>
      <c r="G848" s="188"/>
      <c r="H848" s="188"/>
      <c r="I848" s="188"/>
      <c r="J848" s="178"/>
      <c r="K848" s="185"/>
      <c r="L848" s="86" t="s">
        <v>130</v>
      </c>
      <c r="M848" s="9" t="s">
        <v>118</v>
      </c>
      <c r="N848" s="193"/>
      <c r="O848" s="175"/>
      <c r="P848" s="175"/>
      <c r="Q848" s="36">
        <v>7</v>
      </c>
      <c r="R848" s="9"/>
      <c r="S848" s="41"/>
      <c r="T848" s="41"/>
      <c r="U848" s="178"/>
      <c r="V848" s="185"/>
      <c r="W848" s="86" t="s">
        <v>18</v>
      </c>
      <c r="X848" s="9" t="s">
        <v>118</v>
      </c>
      <c r="Y848" s="183"/>
      <c r="Z848" s="76"/>
    </row>
    <row r="849" spans="1:26" ht="14.25" customHeight="1" x14ac:dyDescent="0.25">
      <c r="A849" s="196"/>
      <c r="B849" s="188"/>
      <c r="C849" s="188"/>
      <c r="D849" s="188"/>
      <c r="E849" s="188"/>
      <c r="F849" s="199"/>
      <c r="G849" s="188"/>
      <c r="H849" s="188"/>
      <c r="I849" s="188"/>
      <c r="J849" s="178"/>
      <c r="K849" s="185"/>
      <c r="L849" s="86" t="s">
        <v>131</v>
      </c>
      <c r="M849" s="9" t="s">
        <v>118</v>
      </c>
      <c r="N849" s="193"/>
      <c r="O849" s="175"/>
      <c r="P849" s="175"/>
      <c r="Q849" s="36">
        <v>8</v>
      </c>
      <c r="R849" s="9"/>
      <c r="S849" s="41"/>
      <c r="T849" s="41"/>
      <c r="U849" s="178"/>
      <c r="V849" s="185"/>
      <c r="W849" s="86" t="s">
        <v>19</v>
      </c>
      <c r="X849" s="9" t="s">
        <v>118</v>
      </c>
      <c r="Y849" s="183"/>
      <c r="Z849" s="76"/>
    </row>
    <row r="850" spans="1:26" ht="15" customHeight="1" thickBot="1" x14ac:dyDescent="0.3">
      <c r="A850" s="197"/>
      <c r="B850" s="189"/>
      <c r="C850" s="189"/>
      <c r="D850" s="189"/>
      <c r="E850" s="189"/>
      <c r="F850" s="200"/>
      <c r="G850" s="189"/>
      <c r="H850" s="189"/>
      <c r="I850" s="189"/>
      <c r="J850" s="179"/>
      <c r="K850" s="186"/>
      <c r="L850" s="88" t="s">
        <v>132</v>
      </c>
      <c r="M850" s="10" t="s">
        <v>118</v>
      </c>
      <c r="N850" s="194"/>
      <c r="O850" s="176"/>
      <c r="P850" s="176"/>
      <c r="Q850" s="89">
        <v>9</v>
      </c>
      <c r="R850" s="10"/>
      <c r="S850" s="42"/>
      <c r="T850" s="42"/>
      <c r="U850" s="179"/>
      <c r="V850" s="186"/>
      <c r="W850" s="88" t="s">
        <v>20</v>
      </c>
      <c r="X850" s="10" t="s">
        <v>118</v>
      </c>
      <c r="Y850" s="184"/>
      <c r="Z850" s="76"/>
    </row>
    <row r="851" spans="1:26" ht="14.25" customHeight="1" x14ac:dyDescent="0.25">
      <c r="A851" s="195">
        <f>A842+1</f>
        <v>87</v>
      </c>
      <c r="B851" s="187"/>
      <c r="C851" s="187"/>
      <c r="D851" s="187"/>
      <c r="E851" s="187"/>
      <c r="F851" s="198"/>
      <c r="G851" s="187"/>
      <c r="H851" s="187"/>
      <c r="I851" s="187"/>
      <c r="J851" s="177" t="s">
        <v>115</v>
      </c>
      <c r="K851" s="190" t="s">
        <v>116</v>
      </c>
      <c r="L851" s="191"/>
      <c r="M851" s="7" t="s">
        <v>117</v>
      </c>
      <c r="N851" s="192" t="s">
        <v>118</v>
      </c>
      <c r="O851" s="174"/>
      <c r="P851" s="174"/>
      <c r="Q851" s="35">
        <v>1</v>
      </c>
      <c r="R851" s="8"/>
      <c r="S851" s="40"/>
      <c r="T851" s="40"/>
      <c r="U851" s="177" t="s">
        <v>10</v>
      </c>
      <c r="V851" s="180" t="s">
        <v>8</v>
      </c>
      <c r="W851" s="181"/>
      <c r="X851" s="7" t="s">
        <v>117</v>
      </c>
      <c r="Y851" s="182" t="str">
        <f>IF(U851="Threat",IFERROR(VLOOKUP(X851&amp;MAX(VLOOKUP(X852,#REF!,3,FALSE),VLOOKUP(X853,#REF!,2,FALSE),VLOOKUP(X854,#REF!,2,FALSE),VLOOKUP(X855,#REF!,2,FALSE),VLOOKUP(X856,#REF!,2,FALSE),VLOOKUP(X857,#REF!,2,FALSE),VLOOKUP(X858,#REF!,2,FALSE),VLOOKUP(X859,#REF!,2,FALSE)),$A$1:$B$1,2,FALSE),"لا شيء"),IF(U851="Opportunity",IFERROR(VLOOKUP(X851&amp;MAX(VLOOKUP(X852,#REF!,5,FALSE),VLOOKUP(X853,#REF!,4,FALSE),VLOOKUP(X854,#REF!,2,FALSE),VLOOKUP(X855,#REF!,2,FALSE),VLOOKUP(X856,#REF!,2,FALSE),VLOOKUP(X857,#REF!,2,FALSE),VLOOKUP(X858,#REF!,2,FALSE),VLOOKUP(X859,#REF!,2,FALSE)),$A$1:$C$1,3,FALSE),"لا شيء"),"لا شيء"))</f>
        <v>لا شيء</v>
      </c>
      <c r="Z851" s="76"/>
    </row>
    <row r="852" spans="1:26" ht="14.25" customHeight="1" x14ac:dyDescent="0.25">
      <c r="A852" s="196"/>
      <c r="B852" s="188"/>
      <c r="C852" s="188"/>
      <c r="D852" s="188"/>
      <c r="E852" s="188"/>
      <c r="F852" s="199"/>
      <c r="G852" s="188"/>
      <c r="H852" s="188"/>
      <c r="I852" s="188"/>
      <c r="J852" s="178"/>
      <c r="K852" s="185" t="s">
        <v>124</v>
      </c>
      <c r="L852" s="86" t="s">
        <v>125</v>
      </c>
      <c r="M852" s="9" t="s">
        <v>118</v>
      </c>
      <c r="N852" s="193"/>
      <c r="O852" s="175"/>
      <c r="P852" s="175"/>
      <c r="Q852" s="36">
        <v>2</v>
      </c>
      <c r="R852" s="9"/>
      <c r="S852" s="41"/>
      <c r="T852" s="41"/>
      <c r="U852" s="178"/>
      <c r="V852" s="185" t="s">
        <v>11</v>
      </c>
      <c r="W852" s="86" t="s">
        <v>12</v>
      </c>
      <c r="X852" s="9" t="s">
        <v>118</v>
      </c>
      <c r="Y852" s="183"/>
      <c r="Z852" s="76"/>
    </row>
    <row r="853" spans="1:26" ht="14.25" customHeight="1" x14ac:dyDescent="0.25">
      <c r="A853" s="196"/>
      <c r="B853" s="188"/>
      <c r="C853" s="188"/>
      <c r="D853" s="188"/>
      <c r="E853" s="188"/>
      <c r="F853" s="199"/>
      <c r="G853" s="188"/>
      <c r="H853" s="188"/>
      <c r="I853" s="188"/>
      <c r="J853" s="178"/>
      <c r="K853" s="185"/>
      <c r="L853" s="86" t="s">
        <v>126</v>
      </c>
      <c r="M853" s="9" t="s">
        <v>118</v>
      </c>
      <c r="N853" s="193"/>
      <c r="O853" s="175"/>
      <c r="P853" s="175"/>
      <c r="Q853" s="36">
        <v>3</v>
      </c>
      <c r="R853" s="9"/>
      <c r="S853" s="41"/>
      <c r="T853" s="41"/>
      <c r="U853" s="178"/>
      <c r="V853" s="185"/>
      <c r="W853" s="86" t="s">
        <v>126</v>
      </c>
      <c r="X853" s="9" t="s">
        <v>118</v>
      </c>
      <c r="Y853" s="183"/>
      <c r="Z853" s="76"/>
    </row>
    <row r="854" spans="1:26" ht="14.25" customHeight="1" x14ac:dyDescent="0.25">
      <c r="A854" s="196"/>
      <c r="B854" s="188"/>
      <c r="C854" s="188"/>
      <c r="D854" s="188"/>
      <c r="E854" s="188"/>
      <c r="F854" s="199"/>
      <c r="G854" s="188"/>
      <c r="H854" s="188"/>
      <c r="I854" s="188"/>
      <c r="J854" s="178"/>
      <c r="K854" s="185"/>
      <c r="L854" s="86" t="s">
        <v>170</v>
      </c>
      <c r="M854" s="9" t="s">
        <v>118</v>
      </c>
      <c r="N854" s="193"/>
      <c r="O854" s="175"/>
      <c r="P854" s="175"/>
      <c r="Q854" s="36">
        <v>4</v>
      </c>
      <c r="R854" s="9"/>
      <c r="S854" s="41"/>
      <c r="T854" s="41"/>
      <c r="U854" s="178"/>
      <c r="V854" s="185"/>
      <c r="W854" s="86" t="s">
        <v>170</v>
      </c>
      <c r="X854" s="9" t="s">
        <v>118</v>
      </c>
      <c r="Y854" s="183"/>
      <c r="Z854" s="76"/>
    </row>
    <row r="855" spans="1:26" ht="14.25" customHeight="1" x14ac:dyDescent="0.25">
      <c r="A855" s="196"/>
      <c r="B855" s="188"/>
      <c r="C855" s="188"/>
      <c r="D855" s="188"/>
      <c r="E855" s="188"/>
      <c r="F855" s="199"/>
      <c r="G855" s="188"/>
      <c r="H855" s="188"/>
      <c r="I855" s="188"/>
      <c r="J855" s="178"/>
      <c r="K855" s="185"/>
      <c r="L855" s="86" t="s">
        <v>128</v>
      </c>
      <c r="M855" s="9" t="s">
        <v>118</v>
      </c>
      <c r="N855" s="193"/>
      <c r="O855" s="175"/>
      <c r="P855" s="175"/>
      <c r="Q855" s="36">
        <v>5</v>
      </c>
      <c r="R855" s="9"/>
      <c r="S855" s="41"/>
      <c r="T855" s="41"/>
      <c r="U855" s="178"/>
      <c r="V855" s="185"/>
      <c r="W855" s="86" t="s">
        <v>16</v>
      </c>
      <c r="X855" s="9" t="s">
        <v>118</v>
      </c>
      <c r="Y855" s="183"/>
      <c r="Z855" s="76"/>
    </row>
    <row r="856" spans="1:26" ht="14.25" customHeight="1" x14ac:dyDescent="0.25">
      <c r="A856" s="196"/>
      <c r="B856" s="188"/>
      <c r="C856" s="188"/>
      <c r="D856" s="188"/>
      <c r="E856" s="188"/>
      <c r="F856" s="199"/>
      <c r="G856" s="188"/>
      <c r="H856" s="188"/>
      <c r="I856" s="188"/>
      <c r="J856" s="178"/>
      <c r="K856" s="185"/>
      <c r="L856" s="86" t="s">
        <v>129</v>
      </c>
      <c r="M856" s="9" t="s">
        <v>118</v>
      </c>
      <c r="N856" s="193"/>
      <c r="O856" s="175"/>
      <c r="P856" s="175"/>
      <c r="Q856" s="36">
        <v>6</v>
      </c>
      <c r="R856" s="9"/>
      <c r="S856" s="41"/>
      <c r="T856" s="41"/>
      <c r="U856" s="178"/>
      <c r="V856" s="185"/>
      <c r="W856" s="86" t="s">
        <v>17</v>
      </c>
      <c r="X856" s="9" t="s">
        <v>118</v>
      </c>
      <c r="Y856" s="183"/>
      <c r="Z856" s="76"/>
    </row>
    <row r="857" spans="1:26" ht="14.25" customHeight="1" x14ac:dyDescent="0.25">
      <c r="A857" s="196"/>
      <c r="B857" s="188"/>
      <c r="C857" s="188"/>
      <c r="D857" s="188"/>
      <c r="E857" s="188"/>
      <c r="F857" s="199"/>
      <c r="G857" s="188"/>
      <c r="H857" s="188"/>
      <c r="I857" s="188"/>
      <c r="J857" s="178"/>
      <c r="K857" s="185"/>
      <c r="L857" s="86" t="s">
        <v>130</v>
      </c>
      <c r="M857" s="9" t="s">
        <v>118</v>
      </c>
      <c r="N857" s="193"/>
      <c r="O857" s="175"/>
      <c r="P857" s="175"/>
      <c r="Q857" s="36">
        <v>7</v>
      </c>
      <c r="R857" s="9"/>
      <c r="S857" s="41"/>
      <c r="T857" s="41"/>
      <c r="U857" s="178"/>
      <c r="V857" s="185"/>
      <c r="W857" s="86" t="s">
        <v>18</v>
      </c>
      <c r="X857" s="9" t="s">
        <v>118</v>
      </c>
      <c r="Y857" s="183"/>
      <c r="Z857" s="76"/>
    </row>
    <row r="858" spans="1:26" ht="14.25" customHeight="1" x14ac:dyDescent="0.25">
      <c r="A858" s="196"/>
      <c r="B858" s="188"/>
      <c r="C858" s="188"/>
      <c r="D858" s="188"/>
      <c r="E858" s="188"/>
      <c r="F858" s="199"/>
      <c r="G858" s="188"/>
      <c r="H858" s="188"/>
      <c r="I858" s="188"/>
      <c r="J858" s="178"/>
      <c r="K858" s="185"/>
      <c r="L858" s="86" t="s">
        <v>131</v>
      </c>
      <c r="M858" s="9" t="s">
        <v>118</v>
      </c>
      <c r="N858" s="193"/>
      <c r="O858" s="175"/>
      <c r="P858" s="175"/>
      <c r="Q858" s="36">
        <v>8</v>
      </c>
      <c r="R858" s="9"/>
      <c r="S858" s="41"/>
      <c r="T858" s="41"/>
      <c r="U858" s="178"/>
      <c r="V858" s="185"/>
      <c r="W858" s="86" t="s">
        <v>19</v>
      </c>
      <c r="X858" s="9" t="s">
        <v>118</v>
      </c>
      <c r="Y858" s="183"/>
      <c r="Z858" s="76"/>
    </row>
    <row r="859" spans="1:26" ht="15" customHeight="1" thickBot="1" x14ac:dyDescent="0.3">
      <c r="A859" s="197"/>
      <c r="B859" s="189"/>
      <c r="C859" s="189"/>
      <c r="D859" s="189"/>
      <c r="E859" s="189"/>
      <c r="F859" s="200"/>
      <c r="G859" s="189"/>
      <c r="H859" s="189"/>
      <c r="I859" s="189"/>
      <c r="J859" s="179"/>
      <c r="K859" s="186"/>
      <c r="L859" s="88" t="s">
        <v>132</v>
      </c>
      <c r="M859" s="10" t="s">
        <v>118</v>
      </c>
      <c r="N859" s="194"/>
      <c r="O859" s="176"/>
      <c r="P859" s="176"/>
      <c r="Q859" s="89">
        <v>9</v>
      </c>
      <c r="R859" s="10"/>
      <c r="S859" s="42"/>
      <c r="T859" s="42"/>
      <c r="U859" s="179"/>
      <c r="V859" s="186"/>
      <c r="W859" s="88" t="s">
        <v>20</v>
      </c>
      <c r="X859" s="10" t="s">
        <v>118</v>
      </c>
      <c r="Y859" s="184"/>
      <c r="Z859" s="76"/>
    </row>
    <row r="860" spans="1:26" ht="14.25" customHeight="1" x14ac:dyDescent="0.25">
      <c r="A860" s="195">
        <f>A851+1</f>
        <v>88</v>
      </c>
      <c r="B860" s="187"/>
      <c r="C860" s="187"/>
      <c r="D860" s="187"/>
      <c r="E860" s="187"/>
      <c r="F860" s="198"/>
      <c r="G860" s="187"/>
      <c r="H860" s="187"/>
      <c r="I860" s="187"/>
      <c r="J860" s="177" t="s">
        <v>115</v>
      </c>
      <c r="K860" s="190" t="s">
        <v>116</v>
      </c>
      <c r="L860" s="191"/>
      <c r="M860" s="7" t="s">
        <v>117</v>
      </c>
      <c r="N860" s="192" t="s">
        <v>118</v>
      </c>
      <c r="O860" s="174"/>
      <c r="P860" s="174"/>
      <c r="Q860" s="35">
        <v>1</v>
      </c>
      <c r="R860" s="8"/>
      <c r="S860" s="40"/>
      <c r="T860" s="40"/>
      <c r="U860" s="177" t="s">
        <v>10</v>
      </c>
      <c r="V860" s="180" t="s">
        <v>8</v>
      </c>
      <c r="W860" s="181"/>
      <c r="X860" s="7" t="s">
        <v>117</v>
      </c>
      <c r="Y860" s="182" t="str">
        <f>IF(U860="Threat",IFERROR(VLOOKUP(X860&amp;MAX(VLOOKUP(X861,#REF!,3,FALSE),VLOOKUP(X862,#REF!,2,FALSE),VLOOKUP(X863,#REF!,2,FALSE),VLOOKUP(X864,#REF!,2,FALSE),VLOOKUP(X865,#REF!,2,FALSE),VLOOKUP(X866,#REF!,2,FALSE),VLOOKUP(X867,#REF!,2,FALSE),VLOOKUP(X868,#REF!,2,FALSE)),$A$1:$B$1,2,FALSE),"لا شيء"),IF(U860="Opportunity",IFERROR(VLOOKUP(X860&amp;MAX(VLOOKUP(X861,#REF!,5,FALSE),VLOOKUP(X862,#REF!,4,FALSE),VLOOKUP(X863,#REF!,2,FALSE),VLOOKUP(X864,#REF!,2,FALSE),VLOOKUP(X865,#REF!,2,FALSE),VLOOKUP(X866,#REF!,2,FALSE),VLOOKUP(X867,#REF!,2,FALSE),VLOOKUP(X868,#REF!,2,FALSE)),$A$1:$C$1,3,FALSE),"لا شيء"),"لا شيء"))</f>
        <v>لا شيء</v>
      </c>
      <c r="Z860" s="76"/>
    </row>
    <row r="861" spans="1:26" ht="14.25" customHeight="1" x14ac:dyDescent="0.25">
      <c r="A861" s="196"/>
      <c r="B861" s="188"/>
      <c r="C861" s="188"/>
      <c r="D861" s="188"/>
      <c r="E861" s="188"/>
      <c r="F861" s="199"/>
      <c r="G861" s="188"/>
      <c r="H861" s="188"/>
      <c r="I861" s="188"/>
      <c r="J861" s="178"/>
      <c r="K861" s="185" t="s">
        <v>124</v>
      </c>
      <c r="L861" s="86" t="s">
        <v>125</v>
      </c>
      <c r="M861" s="9" t="s">
        <v>118</v>
      </c>
      <c r="N861" s="193"/>
      <c r="O861" s="175"/>
      <c r="P861" s="175"/>
      <c r="Q861" s="36">
        <v>2</v>
      </c>
      <c r="R861" s="9"/>
      <c r="S861" s="41"/>
      <c r="T861" s="41"/>
      <c r="U861" s="178"/>
      <c r="V861" s="185" t="s">
        <v>11</v>
      </c>
      <c r="W861" s="86" t="s">
        <v>12</v>
      </c>
      <c r="X861" s="9" t="s">
        <v>118</v>
      </c>
      <c r="Y861" s="183"/>
      <c r="Z861" s="76"/>
    </row>
    <row r="862" spans="1:26" ht="14.25" customHeight="1" x14ac:dyDescent="0.25">
      <c r="A862" s="196"/>
      <c r="B862" s="188"/>
      <c r="C862" s="188"/>
      <c r="D862" s="188"/>
      <c r="E862" s="188"/>
      <c r="F862" s="199"/>
      <c r="G862" s="188"/>
      <c r="H862" s="188"/>
      <c r="I862" s="188"/>
      <c r="J862" s="178"/>
      <c r="K862" s="185"/>
      <c r="L862" s="86" t="s">
        <v>126</v>
      </c>
      <c r="M862" s="9" t="s">
        <v>118</v>
      </c>
      <c r="N862" s="193"/>
      <c r="O862" s="175"/>
      <c r="P862" s="175"/>
      <c r="Q862" s="36">
        <v>3</v>
      </c>
      <c r="R862" s="9"/>
      <c r="S862" s="41"/>
      <c r="T862" s="41"/>
      <c r="U862" s="178"/>
      <c r="V862" s="185"/>
      <c r="W862" s="86" t="s">
        <v>126</v>
      </c>
      <c r="X862" s="9" t="s">
        <v>118</v>
      </c>
      <c r="Y862" s="183"/>
      <c r="Z862" s="76"/>
    </row>
    <row r="863" spans="1:26" ht="14.25" customHeight="1" x14ac:dyDescent="0.25">
      <c r="A863" s="196"/>
      <c r="B863" s="188"/>
      <c r="C863" s="188"/>
      <c r="D863" s="188"/>
      <c r="E863" s="188"/>
      <c r="F863" s="199"/>
      <c r="G863" s="188"/>
      <c r="H863" s="188"/>
      <c r="I863" s="188"/>
      <c r="J863" s="178"/>
      <c r="K863" s="185"/>
      <c r="L863" s="86" t="s">
        <v>170</v>
      </c>
      <c r="M863" s="9" t="s">
        <v>118</v>
      </c>
      <c r="N863" s="193"/>
      <c r="O863" s="175"/>
      <c r="P863" s="175"/>
      <c r="Q863" s="36">
        <v>4</v>
      </c>
      <c r="R863" s="9"/>
      <c r="S863" s="41"/>
      <c r="T863" s="41"/>
      <c r="U863" s="178"/>
      <c r="V863" s="185"/>
      <c r="W863" s="86" t="s">
        <v>170</v>
      </c>
      <c r="X863" s="9" t="s">
        <v>118</v>
      </c>
      <c r="Y863" s="183"/>
      <c r="Z863" s="76"/>
    </row>
    <row r="864" spans="1:26" ht="14.25" customHeight="1" x14ac:dyDescent="0.25">
      <c r="A864" s="196"/>
      <c r="B864" s="188"/>
      <c r="C864" s="188"/>
      <c r="D864" s="188"/>
      <c r="E864" s="188"/>
      <c r="F864" s="199"/>
      <c r="G864" s="188"/>
      <c r="H864" s="188"/>
      <c r="I864" s="188"/>
      <c r="J864" s="178"/>
      <c r="K864" s="185"/>
      <c r="L864" s="86" t="s">
        <v>128</v>
      </c>
      <c r="M864" s="9" t="s">
        <v>118</v>
      </c>
      <c r="N864" s="193"/>
      <c r="O864" s="175"/>
      <c r="P864" s="175"/>
      <c r="Q864" s="36">
        <v>5</v>
      </c>
      <c r="R864" s="9"/>
      <c r="S864" s="41"/>
      <c r="T864" s="41"/>
      <c r="U864" s="178"/>
      <c r="V864" s="185"/>
      <c r="W864" s="86" t="s">
        <v>16</v>
      </c>
      <c r="X864" s="9" t="s">
        <v>118</v>
      </c>
      <c r="Y864" s="183"/>
      <c r="Z864" s="76"/>
    </row>
    <row r="865" spans="1:26" ht="14.25" customHeight="1" x14ac:dyDescent="0.25">
      <c r="A865" s="196"/>
      <c r="B865" s="188"/>
      <c r="C865" s="188"/>
      <c r="D865" s="188"/>
      <c r="E865" s="188"/>
      <c r="F865" s="199"/>
      <c r="G865" s="188"/>
      <c r="H865" s="188"/>
      <c r="I865" s="188"/>
      <c r="J865" s="178"/>
      <c r="K865" s="185"/>
      <c r="L865" s="86" t="s">
        <v>129</v>
      </c>
      <c r="M865" s="9" t="s">
        <v>118</v>
      </c>
      <c r="N865" s="193"/>
      <c r="O865" s="175"/>
      <c r="P865" s="175"/>
      <c r="Q865" s="36">
        <v>6</v>
      </c>
      <c r="R865" s="9"/>
      <c r="S865" s="41"/>
      <c r="T865" s="41"/>
      <c r="U865" s="178"/>
      <c r="V865" s="185"/>
      <c r="W865" s="86" t="s">
        <v>17</v>
      </c>
      <c r="X865" s="9" t="s">
        <v>118</v>
      </c>
      <c r="Y865" s="183"/>
      <c r="Z865" s="76"/>
    </row>
    <row r="866" spans="1:26" ht="14.25" customHeight="1" x14ac:dyDescent="0.25">
      <c r="A866" s="196"/>
      <c r="B866" s="188"/>
      <c r="C866" s="188"/>
      <c r="D866" s="188"/>
      <c r="E866" s="188"/>
      <c r="F866" s="199"/>
      <c r="G866" s="188"/>
      <c r="H866" s="188"/>
      <c r="I866" s="188"/>
      <c r="J866" s="178"/>
      <c r="K866" s="185"/>
      <c r="L866" s="86" t="s">
        <v>130</v>
      </c>
      <c r="M866" s="9" t="s">
        <v>118</v>
      </c>
      <c r="N866" s="193"/>
      <c r="O866" s="175"/>
      <c r="P866" s="175"/>
      <c r="Q866" s="36">
        <v>7</v>
      </c>
      <c r="R866" s="9"/>
      <c r="S866" s="41"/>
      <c r="T866" s="41"/>
      <c r="U866" s="178"/>
      <c r="V866" s="185"/>
      <c r="W866" s="86" t="s">
        <v>18</v>
      </c>
      <c r="X866" s="9" t="s">
        <v>118</v>
      </c>
      <c r="Y866" s="183"/>
      <c r="Z866" s="76"/>
    </row>
    <row r="867" spans="1:26" ht="14.25" customHeight="1" x14ac:dyDescent="0.25">
      <c r="A867" s="196"/>
      <c r="B867" s="188"/>
      <c r="C867" s="188"/>
      <c r="D867" s="188"/>
      <c r="E867" s="188"/>
      <c r="F867" s="199"/>
      <c r="G867" s="188"/>
      <c r="H867" s="188"/>
      <c r="I867" s="188"/>
      <c r="J867" s="178"/>
      <c r="K867" s="185"/>
      <c r="L867" s="86" t="s">
        <v>131</v>
      </c>
      <c r="M867" s="9" t="s">
        <v>118</v>
      </c>
      <c r="N867" s="193"/>
      <c r="O867" s="175"/>
      <c r="P867" s="175"/>
      <c r="Q867" s="36">
        <v>8</v>
      </c>
      <c r="R867" s="9"/>
      <c r="S867" s="41"/>
      <c r="T867" s="41"/>
      <c r="U867" s="178"/>
      <c r="V867" s="185"/>
      <c r="W867" s="86" t="s">
        <v>19</v>
      </c>
      <c r="X867" s="9" t="s">
        <v>118</v>
      </c>
      <c r="Y867" s="183"/>
      <c r="Z867" s="76"/>
    </row>
    <row r="868" spans="1:26" ht="15" customHeight="1" thickBot="1" x14ac:dyDescent="0.3">
      <c r="A868" s="197"/>
      <c r="B868" s="189"/>
      <c r="C868" s="189"/>
      <c r="D868" s="189"/>
      <c r="E868" s="189"/>
      <c r="F868" s="200"/>
      <c r="G868" s="189"/>
      <c r="H868" s="189"/>
      <c r="I868" s="189"/>
      <c r="J868" s="179"/>
      <c r="K868" s="186"/>
      <c r="L868" s="88" t="s">
        <v>132</v>
      </c>
      <c r="M868" s="10" t="s">
        <v>118</v>
      </c>
      <c r="N868" s="194"/>
      <c r="O868" s="176"/>
      <c r="P868" s="176"/>
      <c r="Q868" s="89">
        <v>9</v>
      </c>
      <c r="R868" s="10"/>
      <c r="S868" s="42"/>
      <c r="T868" s="42"/>
      <c r="U868" s="179"/>
      <c r="V868" s="186"/>
      <c r="W868" s="88" t="s">
        <v>20</v>
      </c>
      <c r="X868" s="10" t="s">
        <v>118</v>
      </c>
      <c r="Y868" s="184"/>
      <c r="Z868" s="76"/>
    </row>
    <row r="869" spans="1:26" ht="14.25" customHeight="1" x14ac:dyDescent="0.25">
      <c r="A869" s="195">
        <f>A860+1</f>
        <v>89</v>
      </c>
      <c r="B869" s="187"/>
      <c r="C869" s="187"/>
      <c r="D869" s="187"/>
      <c r="E869" s="187"/>
      <c r="F869" s="198"/>
      <c r="G869" s="187"/>
      <c r="H869" s="187"/>
      <c r="I869" s="187"/>
      <c r="J869" s="177" t="s">
        <v>115</v>
      </c>
      <c r="K869" s="190" t="s">
        <v>116</v>
      </c>
      <c r="L869" s="191"/>
      <c r="M869" s="7" t="s">
        <v>117</v>
      </c>
      <c r="N869" s="192" t="s">
        <v>118</v>
      </c>
      <c r="O869" s="174"/>
      <c r="P869" s="174"/>
      <c r="Q869" s="35">
        <v>1</v>
      </c>
      <c r="R869" s="8"/>
      <c r="S869" s="40"/>
      <c r="T869" s="40"/>
      <c r="U869" s="177" t="s">
        <v>10</v>
      </c>
      <c r="V869" s="180" t="s">
        <v>8</v>
      </c>
      <c r="W869" s="181"/>
      <c r="X869" s="7" t="s">
        <v>117</v>
      </c>
      <c r="Y869" s="182" t="str">
        <f>IF(U869="Threat",IFERROR(VLOOKUP(X869&amp;MAX(VLOOKUP(X870,#REF!,3,FALSE),VLOOKUP(X871,#REF!,2,FALSE),VLOOKUP(X872,#REF!,2,FALSE),VLOOKUP(X873,#REF!,2,FALSE),VLOOKUP(X874,#REF!,2,FALSE),VLOOKUP(X875,#REF!,2,FALSE),VLOOKUP(X876,#REF!,2,FALSE),VLOOKUP(X877,#REF!,2,FALSE)),$A$1:$B$1,2,FALSE),"لا شيء"),IF(U869="Opportunity",IFERROR(VLOOKUP(X869&amp;MAX(VLOOKUP(X870,#REF!,5,FALSE),VLOOKUP(X871,#REF!,4,FALSE),VLOOKUP(X872,#REF!,2,FALSE),VLOOKUP(X873,#REF!,2,FALSE),VLOOKUP(X874,#REF!,2,FALSE),VLOOKUP(X875,#REF!,2,FALSE),VLOOKUP(X876,#REF!,2,FALSE),VLOOKUP(X877,#REF!,2,FALSE)),$A$1:$C$1,3,FALSE),"لا شيء"),"لا شيء"))</f>
        <v>لا شيء</v>
      </c>
      <c r="Z869" s="76"/>
    </row>
    <row r="870" spans="1:26" ht="14.25" customHeight="1" x14ac:dyDescent="0.25">
      <c r="A870" s="196"/>
      <c r="B870" s="188"/>
      <c r="C870" s="188"/>
      <c r="D870" s="188"/>
      <c r="E870" s="188"/>
      <c r="F870" s="199"/>
      <c r="G870" s="188"/>
      <c r="H870" s="188"/>
      <c r="I870" s="188"/>
      <c r="J870" s="178"/>
      <c r="K870" s="185" t="s">
        <v>124</v>
      </c>
      <c r="L870" s="86" t="s">
        <v>125</v>
      </c>
      <c r="M870" s="9" t="s">
        <v>118</v>
      </c>
      <c r="N870" s="193"/>
      <c r="O870" s="175"/>
      <c r="P870" s="175"/>
      <c r="Q870" s="36">
        <v>2</v>
      </c>
      <c r="R870" s="9"/>
      <c r="S870" s="41"/>
      <c r="T870" s="41"/>
      <c r="U870" s="178"/>
      <c r="V870" s="185" t="s">
        <v>11</v>
      </c>
      <c r="W870" s="86" t="s">
        <v>12</v>
      </c>
      <c r="X870" s="9" t="s">
        <v>118</v>
      </c>
      <c r="Y870" s="183"/>
      <c r="Z870" s="76"/>
    </row>
    <row r="871" spans="1:26" ht="14.25" customHeight="1" x14ac:dyDescent="0.25">
      <c r="A871" s="196"/>
      <c r="B871" s="188"/>
      <c r="C871" s="188"/>
      <c r="D871" s="188"/>
      <c r="E871" s="188"/>
      <c r="F871" s="199"/>
      <c r="G871" s="188"/>
      <c r="H871" s="188"/>
      <c r="I871" s="188"/>
      <c r="J871" s="178"/>
      <c r="K871" s="185"/>
      <c r="L871" s="86" t="s">
        <v>126</v>
      </c>
      <c r="M871" s="9" t="s">
        <v>118</v>
      </c>
      <c r="N871" s="193"/>
      <c r="O871" s="175"/>
      <c r="P871" s="175"/>
      <c r="Q871" s="36">
        <v>3</v>
      </c>
      <c r="R871" s="9"/>
      <c r="S871" s="41"/>
      <c r="T871" s="41"/>
      <c r="U871" s="178"/>
      <c r="V871" s="185"/>
      <c r="W871" s="86" t="s">
        <v>126</v>
      </c>
      <c r="X871" s="9" t="s">
        <v>118</v>
      </c>
      <c r="Y871" s="183"/>
      <c r="Z871" s="76"/>
    </row>
    <row r="872" spans="1:26" ht="14.25" customHeight="1" x14ac:dyDescent="0.25">
      <c r="A872" s="196"/>
      <c r="B872" s="188"/>
      <c r="C872" s="188"/>
      <c r="D872" s="188"/>
      <c r="E872" s="188"/>
      <c r="F872" s="199"/>
      <c r="G872" s="188"/>
      <c r="H872" s="188"/>
      <c r="I872" s="188"/>
      <c r="J872" s="178"/>
      <c r="K872" s="185"/>
      <c r="L872" s="86" t="s">
        <v>170</v>
      </c>
      <c r="M872" s="9" t="s">
        <v>118</v>
      </c>
      <c r="N872" s="193"/>
      <c r="O872" s="175"/>
      <c r="P872" s="175"/>
      <c r="Q872" s="36">
        <v>4</v>
      </c>
      <c r="R872" s="9"/>
      <c r="S872" s="41"/>
      <c r="T872" s="41"/>
      <c r="U872" s="178"/>
      <c r="V872" s="185"/>
      <c r="W872" s="86" t="s">
        <v>170</v>
      </c>
      <c r="X872" s="9" t="s">
        <v>118</v>
      </c>
      <c r="Y872" s="183"/>
      <c r="Z872" s="76"/>
    </row>
    <row r="873" spans="1:26" ht="14.25" customHeight="1" x14ac:dyDescent="0.25">
      <c r="A873" s="196"/>
      <c r="B873" s="188"/>
      <c r="C873" s="188"/>
      <c r="D873" s="188"/>
      <c r="E873" s="188"/>
      <c r="F873" s="199"/>
      <c r="G873" s="188"/>
      <c r="H873" s="188"/>
      <c r="I873" s="188"/>
      <c r="J873" s="178"/>
      <c r="K873" s="185"/>
      <c r="L873" s="86" t="s">
        <v>128</v>
      </c>
      <c r="M873" s="9" t="s">
        <v>118</v>
      </c>
      <c r="N873" s="193"/>
      <c r="O873" s="175"/>
      <c r="P873" s="175"/>
      <c r="Q873" s="36">
        <v>5</v>
      </c>
      <c r="R873" s="9"/>
      <c r="S873" s="41"/>
      <c r="T873" s="41"/>
      <c r="U873" s="178"/>
      <c r="V873" s="185"/>
      <c r="W873" s="86" t="s">
        <v>16</v>
      </c>
      <c r="X873" s="9" t="s">
        <v>118</v>
      </c>
      <c r="Y873" s="183"/>
      <c r="Z873" s="76"/>
    </row>
    <row r="874" spans="1:26" ht="14.25" customHeight="1" x14ac:dyDescent="0.25">
      <c r="A874" s="196"/>
      <c r="B874" s="188"/>
      <c r="C874" s="188"/>
      <c r="D874" s="188"/>
      <c r="E874" s="188"/>
      <c r="F874" s="199"/>
      <c r="G874" s="188"/>
      <c r="H874" s="188"/>
      <c r="I874" s="188"/>
      <c r="J874" s="178"/>
      <c r="K874" s="185"/>
      <c r="L874" s="86" t="s">
        <v>129</v>
      </c>
      <c r="M874" s="9" t="s">
        <v>118</v>
      </c>
      <c r="N874" s="193"/>
      <c r="O874" s="175"/>
      <c r="P874" s="175"/>
      <c r="Q874" s="36">
        <v>6</v>
      </c>
      <c r="R874" s="9"/>
      <c r="S874" s="41"/>
      <c r="T874" s="41"/>
      <c r="U874" s="178"/>
      <c r="V874" s="185"/>
      <c r="W874" s="86" t="s">
        <v>17</v>
      </c>
      <c r="X874" s="9" t="s">
        <v>118</v>
      </c>
      <c r="Y874" s="183"/>
      <c r="Z874" s="76"/>
    </row>
    <row r="875" spans="1:26" ht="14.25" customHeight="1" x14ac:dyDescent="0.25">
      <c r="A875" s="196"/>
      <c r="B875" s="188"/>
      <c r="C875" s="188"/>
      <c r="D875" s="188"/>
      <c r="E875" s="188"/>
      <c r="F875" s="199"/>
      <c r="G875" s="188"/>
      <c r="H875" s="188"/>
      <c r="I875" s="188"/>
      <c r="J875" s="178"/>
      <c r="K875" s="185"/>
      <c r="L875" s="86" t="s">
        <v>130</v>
      </c>
      <c r="M875" s="9" t="s">
        <v>118</v>
      </c>
      <c r="N875" s="193"/>
      <c r="O875" s="175"/>
      <c r="P875" s="175"/>
      <c r="Q875" s="36">
        <v>7</v>
      </c>
      <c r="R875" s="9"/>
      <c r="S875" s="41"/>
      <c r="T875" s="41"/>
      <c r="U875" s="178"/>
      <c r="V875" s="185"/>
      <c r="W875" s="86" t="s">
        <v>18</v>
      </c>
      <c r="X875" s="9" t="s">
        <v>118</v>
      </c>
      <c r="Y875" s="183"/>
      <c r="Z875" s="76"/>
    </row>
    <row r="876" spans="1:26" ht="14.25" customHeight="1" x14ac:dyDescent="0.25">
      <c r="A876" s="196"/>
      <c r="B876" s="188"/>
      <c r="C876" s="188"/>
      <c r="D876" s="188"/>
      <c r="E876" s="188"/>
      <c r="F876" s="199"/>
      <c r="G876" s="188"/>
      <c r="H876" s="188"/>
      <c r="I876" s="188"/>
      <c r="J876" s="178"/>
      <c r="K876" s="185"/>
      <c r="L876" s="86" t="s">
        <v>131</v>
      </c>
      <c r="M876" s="9" t="s">
        <v>118</v>
      </c>
      <c r="N876" s="193"/>
      <c r="O876" s="175"/>
      <c r="P876" s="175"/>
      <c r="Q876" s="36">
        <v>8</v>
      </c>
      <c r="R876" s="9"/>
      <c r="S876" s="41"/>
      <c r="T876" s="41"/>
      <c r="U876" s="178"/>
      <c r="V876" s="185"/>
      <c r="W876" s="86" t="s">
        <v>19</v>
      </c>
      <c r="X876" s="9" t="s">
        <v>118</v>
      </c>
      <c r="Y876" s="183"/>
      <c r="Z876" s="76"/>
    </row>
    <row r="877" spans="1:26" ht="15" customHeight="1" thickBot="1" x14ac:dyDescent="0.3">
      <c r="A877" s="197"/>
      <c r="B877" s="189"/>
      <c r="C877" s="189"/>
      <c r="D877" s="189"/>
      <c r="E877" s="189"/>
      <c r="F877" s="200"/>
      <c r="G877" s="189"/>
      <c r="H877" s="189"/>
      <c r="I877" s="189"/>
      <c r="J877" s="179"/>
      <c r="K877" s="186"/>
      <c r="L877" s="88" t="s">
        <v>132</v>
      </c>
      <c r="M877" s="10" t="s">
        <v>118</v>
      </c>
      <c r="N877" s="194"/>
      <c r="O877" s="176"/>
      <c r="P877" s="176"/>
      <c r="Q877" s="89">
        <v>9</v>
      </c>
      <c r="R877" s="10"/>
      <c r="S877" s="42"/>
      <c r="T877" s="42"/>
      <c r="U877" s="179"/>
      <c r="V877" s="186"/>
      <c r="W877" s="88" t="s">
        <v>20</v>
      </c>
      <c r="X877" s="10" t="s">
        <v>118</v>
      </c>
      <c r="Y877" s="184"/>
      <c r="Z877" s="76"/>
    </row>
    <row r="878" spans="1:26" ht="14.25" customHeight="1" x14ac:dyDescent="0.25">
      <c r="A878" s="195">
        <f>A869+1</f>
        <v>90</v>
      </c>
      <c r="B878" s="187"/>
      <c r="C878" s="187"/>
      <c r="D878" s="187"/>
      <c r="E878" s="187"/>
      <c r="F878" s="198"/>
      <c r="G878" s="187"/>
      <c r="H878" s="187"/>
      <c r="I878" s="187"/>
      <c r="J878" s="177" t="s">
        <v>115</v>
      </c>
      <c r="K878" s="190" t="s">
        <v>116</v>
      </c>
      <c r="L878" s="191"/>
      <c r="M878" s="7" t="s">
        <v>117</v>
      </c>
      <c r="N878" s="192" t="s">
        <v>118</v>
      </c>
      <c r="O878" s="174"/>
      <c r="P878" s="174"/>
      <c r="Q878" s="35">
        <v>1</v>
      </c>
      <c r="R878" s="8"/>
      <c r="S878" s="40"/>
      <c r="T878" s="40"/>
      <c r="U878" s="177" t="s">
        <v>10</v>
      </c>
      <c r="V878" s="180" t="s">
        <v>8</v>
      </c>
      <c r="W878" s="181"/>
      <c r="X878" s="7" t="s">
        <v>117</v>
      </c>
      <c r="Y878" s="182" t="str">
        <f>IF(U878="Threat",IFERROR(VLOOKUP(X878&amp;MAX(VLOOKUP(X879,#REF!,3,FALSE),VLOOKUP(X880,#REF!,2,FALSE),VLOOKUP(X881,#REF!,2,FALSE),VLOOKUP(X882,#REF!,2,FALSE),VLOOKUP(X883,#REF!,2,FALSE),VLOOKUP(X884,#REF!,2,FALSE),VLOOKUP(X885,#REF!,2,FALSE),VLOOKUP(X886,#REF!,2,FALSE)),$A$1:$B$1,2,FALSE),"لا شيء"),IF(U878="Opportunity",IFERROR(VLOOKUP(X878&amp;MAX(VLOOKUP(X879,#REF!,5,FALSE),VLOOKUP(X880,#REF!,4,FALSE),VLOOKUP(X881,#REF!,2,FALSE),VLOOKUP(X882,#REF!,2,FALSE),VLOOKUP(X883,#REF!,2,FALSE),VLOOKUP(X884,#REF!,2,FALSE),VLOOKUP(X885,#REF!,2,FALSE),VLOOKUP(X886,#REF!,2,FALSE)),$A$1:$C$1,3,FALSE),"لا شيء"),"لا شيء"))</f>
        <v>لا شيء</v>
      </c>
      <c r="Z878" s="76"/>
    </row>
    <row r="879" spans="1:26" ht="14.25" customHeight="1" x14ac:dyDescent="0.25">
      <c r="A879" s="196"/>
      <c r="B879" s="188"/>
      <c r="C879" s="188"/>
      <c r="D879" s="188"/>
      <c r="E879" s="188"/>
      <c r="F879" s="199"/>
      <c r="G879" s="188"/>
      <c r="H879" s="188"/>
      <c r="I879" s="188"/>
      <c r="J879" s="178"/>
      <c r="K879" s="185" t="s">
        <v>124</v>
      </c>
      <c r="L879" s="86" t="s">
        <v>125</v>
      </c>
      <c r="M879" s="9" t="s">
        <v>118</v>
      </c>
      <c r="N879" s="193"/>
      <c r="O879" s="175"/>
      <c r="P879" s="175"/>
      <c r="Q879" s="36">
        <v>2</v>
      </c>
      <c r="R879" s="9"/>
      <c r="S879" s="41"/>
      <c r="T879" s="41"/>
      <c r="U879" s="178"/>
      <c r="V879" s="185" t="s">
        <v>11</v>
      </c>
      <c r="W879" s="86" t="s">
        <v>12</v>
      </c>
      <c r="X879" s="9" t="s">
        <v>118</v>
      </c>
      <c r="Y879" s="183"/>
      <c r="Z879" s="76"/>
    </row>
    <row r="880" spans="1:26" ht="14.25" customHeight="1" x14ac:dyDescent="0.25">
      <c r="A880" s="196"/>
      <c r="B880" s="188"/>
      <c r="C880" s="188"/>
      <c r="D880" s="188"/>
      <c r="E880" s="188"/>
      <c r="F880" s="199"/>
      <c r="G880" s="188"/>
      <c r="H880" s="188"/>
      <c r="I880" s="188"/>
      <c r="J880" s="178"/>
      <c r="K880" s="185"/>
      <c r="L880" s="86" t="s">
        <v>126</v>
      </c>
      <c r="M880" s="9" t="s">
        <v>118</v>
      </c>
      <c r="N880" s="193"/>
      <c r="O880" s="175"/>
      <c r="P880" s="175"/>
      <c r="Q880" s="36">
        <v>3</v>
      </c>
      <c r="R880" s="9"/>
      <c r="S880" s="41"/>
      <c r="T880" s="41"/>
      <c r="U880" s="178"/>
      <c r="V880" s="185"/>
      <c r="W880" s="86" t="s">
        <v>126</v>
      </c>
      <c r="X880" s="9" t="s">
        <v>118</v>
      </c>
      <c r="Y880" s="183"/>
      <c r="Z880" s="76"/>
    </row>
    <row r="881" spans="1:26" ht="14.25" customHeight="1" x14ac:dyDescent="0.25">
      <c r="A881" s="196"/>
      <c r="B881" s="188"/>
      <c r="C881" s="188"/>
      <c r="D881" s="188"/>
      <c r="E881" s="188"/>
      <c r="F881" s="199"/>
      <c r="G881" s="188"/>
      <c r="H881" s="188"/>
      <c r="I881" s="188"/>
      <c r="J881" s="178"/>
      <c r="K881" s="185"/>
      <c r="L881" s="86" t="s">
        <v>170</v>
      </c>
      <c r="M881" s="9" t="s">
        <v>118</v>
      </c>
      <c r="N881" s="193"/>
      <c r="O881" s="175"/>
      <c r="P881" s="175"/>
      <c r="Q881" s="36">
        <v>4</v>
      </c>
      <c r="R881" s="9"/>
      <c r="S881" s="41"/>
      <c r="T881" s="41"/>
      <c r="U881" s="178"/>
      <c r="V881" s="185"/>
      <c r="W881" s="86" t="s">
        <v>170</v>
      </c>
      <c r="X881" s="9" t="s">
        <v>118</v>
      </c>
      <c r="Y881" s="183"/>
      <c r="Z881" s="76"/>
    </row>
    <row r="882" spans="1:26" ht="14.25" customHeight="1" x14ac:dyDescent="0.25">
      <c r="A882" s="196"/>
      <c r="B882" s="188"/>
      <c r="C882" s="188"/>
      <c r="D882" s="188"/>
      <c r="E882" s="188"/>
      <c r="F882" s="199"/>
      <c r="G882" s="188"/>
      <c r="H882" s="188"/>
      <c r="I882" s="188"/>
      <c r="J882" s="178"/>
      <c r="K882" s="185"/>
      <c r="L882" s="86" t="s">
        <v>128</v>
      </c>
      <c r="M882" s="9" t="s">
        <v>118</v>
      </c>
      <c r="N882" s="193"/>
      <c r="O882" s="175"/>
      <c r="P882" s="175"/>
      <c r="Q882" s="36">
        <v>5</v>
      </c>
      <c r="R882" s="9"/>
      <c r="S882" s="41"/>
      <c r="T882" s="41"/>
      <c r="U882" s="178"/>
      <c r="V882" s="185"/>
      <c r="W882" s="86" t="s">
        <v>16</v>
      </c>
      <c r="X882" s="9" t="s">
        <v>118</v>
      </c>
      <c r="Y882" s="183"/>
      <c r="Z882" s="76"/>
    </row>
    <row r="883" spans="1:26" ht="14.25" customHeight="1" x14ac:dyDescent="0.25">
      <c r="A883" s="196"/>
      <c r="B883" s="188"/>
      <c r="C883" s="188"/>
      <c r="D883" s="188"/>
      <c r="E883" s="188"/>
      <c r="F883" s="199"/>
      <c r="G883" s="188"/>
      <c r="H883" s="188"/>
      <c r="I883" s="188"/>
      <c r="J883" s="178"/>
      <c r="K883" s="185"/>
      <c r="L883" s="86" t="s">
        <v>129</v>
      </c>
      <c r="M883" s="9" t="s">
        <v>118</v>
      </c>
      <c r="N883" s="193"/>
      <c r="O883" s="175"/>
      <c r="P883" s="175"/>
      <c r="Q883" s="36">
        <v>6</v>
      </c>
      <c r="R883" s="9"/>
      <c r="S883" s="41"/>
      <c r="T883" s="41"/>
      <c r="U883" s="178"/>
      <c r="V883" s="185"/>
      <c r="W883" s="86" t="s">
        <v>17</v>
      </c>
      <c r="X883" s="9" t="s">
        <v>118</v>
      </c>
      <c r="Y883" s="183"/>
      <c r="Z883" s="76"/>
    </row>
    <row r="884" spans="1:26" ht="14.25" customHeight="1" x14ac:dyDescent="0.25">
      <c r="A884" s="196"/>
      <c r="B884" s="188"/>
      <c r="C884" s="188"/>
      <c r="D884" s="188"/>
      <c r="E884" s="188"/>
      <c r="F884" s="199"/>
      <c r="G884" s="188"/>
      <c r="H884" s="188"/>
      <c r="I884" s="188"/>
      <c r="J884" s="178"/>
      <c r="K884" s="185"/>
      <c r="L884" s="86" t="s">
        <v>130</v>
      </c>
      <c r="M884" s="9" t="s">
        <v>118</v>
      </c>
      <c r="N884" s="193"/>
      <c r="O884" s="175"/>
      <c r="P884" s="175"/>
      <c r="Q884" s="36">
        <v>7</v>
      </c>
      <c r="R884" s="9"/>
      <c r="S884" s="41"/>
      <c r="T884" s="41"/>
      <c r="U884" s="178"/>
      <c r="V884" s="185"/>
      <c r="W884" s="86" t="s">
        <v>18</v>
      </c>
      <c r="X884" s="9" t="s">
        <v>118</v>
      </c>
      <c r="Y884" s="183"/>
      <c r="Z884" s="76"/>
    </row>
    <row r="885" spans="1:26" ht="14.25" customHeight="1" x14ac:dyDescent="0.25">
      <c r="A885" s="196"/>
      <c r="B885" s="188"/>
      <c r="C885" s="188"/>
      <c r="D885" s="188"/>
      <c r="E885" s="188"/>
      <c r="F885" s="199"/>
      <c r="G885" s="188"/>
      <c r="H885" s="188"/>
      <c r="I885" s="188"/>
      <c r="J885" s="178"/>
      <c r="K885" s="185"/>
      <c r="L885" s="86" t="s">
        <v>131</v>
      </c>
      <c r="M885" s="9" t="s">
        <v>118</v>
      </c>
      <c r="N885" s="193"/>
      <c r="O885" s="175"/>
      <c r="P885" s="175"/>
      <c r="Q885" s="36">
        <v>8</v>
      </c>
      <c r="R885" s="9"/>
      <c r="S885" s="41"/>
      <c r="T885" s="41"/>
      <c r="U885" s="178"/>
      <c r="V885" s="185"/>
      <c r="W885" s="86" t="s">
        <v>19</v>
      </c>
      <c r="X885" s="9" t="s">
        <v>118</v>
      </c>
      <c r="Y885" s="183"/>
      <c r="Z885" s="76"/>
    </row>
    <row r="886" spans="1:26" ht="15" customHeight="1" thickBot="1" x14ac:dyDescent="0.3">
      <c r="A886" s="197"/>
      <c r="B886" s="189"/>
      <c r="C886" s="189"/>
      <c r="D886" s="189"/>
      <c r="E886" s="189"/>
      <c r="F886" s="200"/>
      <c r="G886" s="189"/>
      <c r="H886" s="189"/>
      <c r="I886" s="189"/>
      <c r="J886" s="179"/>
      <c r="K886" s="186"/>
      <c r="L886" s="88" t="s">
        <v>132</v>
      </c>
      <c r="M886" s="10" t="s">
        <v>118</v>
      </c>
      <c r="N886" s="194"/>
      <c r="O886" s="176"/>
      <c r="P886" s="176"/>
      <c r="Q886" s="89">
        <v>9</v>
      </c>
      <c r="R886" s="10"/>
      <c r="S886" s="42"/>
      <c r="T886" s="42"/>
      <c r="U886" s="179"/>
      <c r="V886" s="186"/>
      <c r="W886" s="88" t="s">
        <v>20</v>
      </c>
      <c r="X886" s="10" t="s">
        <v>118</v>
      </c>
      <c r="Y886" s="184"/>
      <c r="Z886" s="76"/>
    </row>
    <row r="887" spans="1:26" ht="14.25" customHeight="1" x14ac:dyDescent="0.25">
      <c r="A887" s="195">
        <f>A878+1</f>
        <v>91</v>
      </c>
      <c r="B887" s="187"/>
      <c r="C887" s="187"/>
      <c r="D887" s="187"/>
      <c r="E887" s="187"/>
      <c r="F887" s="198"/>
      <c r="G887" s="187"/>
      <c r="H887" s="187"/>
      <c r="I887" s="187"/>
      <c r="J887" s="177" t="s">
        <v>115</v>
      </c>
      <c r="K887" s="190" t="s">
        <v>116</v>
      </c>
      <c r="L887" s="191"/>
      <c r="M887" s="7" t="s">
        <v>117</v>
      </c>
      <c r="N887" s="192" t="s">
        <v>118</v>
      </c>
      <c r="O887" s="174"/>
      <c r="P887" s="174"/>
      <c r="Q887" s="35">
        <v>1</v>
      </c>
      <c r="R887" s="8"/>
      <c r="S887" s="40"/>
      <c r="T887" s="40"/>
      <c r="U887" s="177" t="s">
        <v>10</v>
      </c>
      <c r="V887" s="180" t="s">
        <v>8</v>
      </c>
      <c r="W887" s="181"/>
      <c r="X887" s="7" t="s">
        <v>117</v>
      </c>
      <c r="Y887" s="182" t="str">
        <f>IF(U887="Threat",IFERROR(VLOOKUP(X887&amp;MAX(VLOOKUP(X888,#REF!,3,FALSE),VLOOKUP(X889,#REF!,2,FALSE),VLOOKUP(X890,#REF!,2,FALSE),VLOOKUP(X891,#REF!,2,FALSE),VLOOKUP(X892,#REF!,2,FALSE),VLOOKUP(X893,#REF!,2,FALSE),VLOOKUP(X894,#REF!,2,FALSE),VLOOKUP(X895,#REF!,2,FALSE)),$A$1:$B$1,2,FALSE),"لا شيء"),IF(U887="Opportunity",IFERROR(VLOOKUP(X887&amp;MAX(VLOOKUP(X888,#REF!,5,FALSE),VLOOKUP(X889,#REF!,4,FALSE),VLOOKUP(X890,#REF!,2,FALSE),VLOOKUP(X891,#REF!,2,FALSE),VLOOKUP(X892,#REF!,2,FALSE),VLOOKUP(X893,#REF!,2,FALSE),VLOOKUP(X894,#REF!,2,FALSE),VLOOKUP(X895,#REF!,2,FALSE)),$A$1:$C$1,3,FALSE),"لا شيء"),"لا شيء"))</f>
        <v>لا شيء</v>
      </c>
      <c r="Z887" s="76"/>
    </row>
    <row r="888" spans="1:26" ht="14.25" customHeight="1" x14ac:dyDescent="0.25">
      <c r="A888" s="196"/>
      <c r="B888" s="188"/>
      <c r="C888" s="188"/>
      <c r="D888" s="188"/>
      <c r="E888" s="188"/>
      <c r="F888" s="199"/>
      <c r="G888" s="188"/>
      <c r="H888" s="188"/>
      <c r="I888" s="188"/>
      <c r="J888" s="178"/>
      <c r="K888" s="185" t="s">
        <v>124</v>
      </c>
      <c r="L888" s="86" t="s">
        <v>125</v>
      </c>
      <c r="M888" s="9" t="s">
        <v>118</v>
      </c>
      <c r="N888" s="193"/>
      <c r="O888" s="175"/>
      <c r="P888" s="175"/>
      <c r="Q888" s="36">
        <v>2</v>
      </c>
      <c r="R888" s="9"/>
      <c r="S888" s="41"/>
      <c r="T888" s="41"/>
      <c r="U888" s="178"/>
      <c r="V888" s="185" t="s">
        <v>11</v>
      </c>
      <c r="W888" s="86" t="s">
        <v>12</v>
      </c>
      <c r="X888" s="9" t="s">
        <v>118</v>
      </c>
      <c r="Y888" s="183"/>
      <c r="Z888" s="76"/>
    </row>
    <row r="889" spans="1:26" ht="14.25" customHeight="1" x14ac:dyDescent="0.25">
      <c r="A889" s="196"/>
      <c r="B889" s="188"/>
      <c r="C889" s="188"/>
      <c r="D889" s="188"/>
      <c r="E889" s="188"/>
      <c r="F889" s="199"/>
      <c r="G889" s="188"/>
      <c r="H889" s="188"/>
      <c r="I889" s="188"/>
      <c r="J889" s="178"/>
      <c r="K889" s="185"/>
      <c r="L889" s="86" t="s">
        <v>126</v>
      </c>
      <c r="M889" s="9" t="s">
        <v>118</v>
      </c>
      <c r="N889" s="193"/>
      <c r="O889" s="175"/>
      <c r="P889" s="175"/>
      <c r="Q889" s="36">
        <v>3</v>
      </c>
      <c r="R889" s="9"/>
      <c r="S889" s="41"/>
      <c r="T889" s="41"/>
      <c r="U889" s="178"/>
      <c r="V889" s="185"/>
      <c r="W889" s="86" t="s">
        <v>126</v>
      </c>
      <c r="X889" s="9" t="s">
        <v>118</v>
      </c>
      <c r="Y889" s="183"/>
      <c r="Z889" s="76"/>
    </row>
    <row r="890" spans="1:26" ht="14.25" customHeight="1" x14ac:dyDescent="0.25">
      <c r="A890" s="196"/>
      <c r="B890" s="188"/>
      <c r="C890" s="188"/>
      <c r="D890" s="188"/>
      <c r="E890" s="188"/>
      <c r="F890" s="199"/>
      <c r="G890" s="188"/>
      <c r="H890" s="188"/>
      <c r="I890" s="188"/>
      <c r="J890" s="178"/>
      <c r="K890" s="185"/>
      <c r="L890" s="86" t="s">
        <v>170</v>
      </c>
      <c r="M890" s="9" t="s">
        <v>118</v>
      </c>
      <c r="N890" s="193"/>
      <c r="O890" s="175"/>
      <c r="P890" s="175"/>
      <c r="Q890" s="36">
        <v>4</v>
      </c>
      <c r="R890" s="9"/>
      <c r="S890" s="41"/>
      <c r="T890" s="41"/>
      <c r="U890" s="178"/>
      <c r="V890" s="185"/>
      <c r="W890" s="86" t="s">
        <v>170</v>
      </c>
      <c r="X890" s="9" t="s">
        <v>118</v>
      </c>
      <c r="Y890" s="183"/>
      <c r="Z890" s="76"/>
    </row>
    <row r="891" spans="1:26" ht="14.25" customHeight="1" x14ac:dyDescent="0.25">
      <c r="A891" s="196"/>
      <c r="B891" s="188"/>
      <c r="C891" s="188"/>
      <c r="D891" s="188"/>
      <c r="E891" s="188"/>
      <c r="F891" s="199"/>
      <c r="G891" s="188"/>
      <c r="H891" s="188"/>
      <c r="I891" s="188"/>
      <c r="J891" s="178"/>
      <c r="K891" s="185"/>
      <c r="L891" s="86" t="s">
        <v>128</v>
      </c>
      <c r="M891" s="9" t="s">
        <v>118</v>
      </c>
      <c r="N891" s="193"/>
      <c r="O891" s="175"/>
      <c r="P891" s="175"/>
      <c r="Q891" s="36">
        <v>5</v>
      </c>
      <c r="R891" s="9"/>
      <c r="S891" s="41"/>
      <c r="T891" s="41"/>
      <c r="U891" s="178"/>
      <c r="V891" s="185"/>
      <c r="W891" s="86" t="s">
        <v>16</v>
      </c>
      <c r="X891" s="9" t="s">
        <v>118</v>
      </c>
      <c r="Y891" s="183"/>
      <c r="Z891" s="76"/>
    </row>
    <row r="892" spans="1:26" ht="14.25" customHeight="1" x14ac:dyDescent="0.25">
      <c r="A892" s="196"/>
      <c r="B892" s="188"/>
      <c r="C892" s="188"/>
      <c r="D892" s="188"/>
      <c r="E892" s="188"/>
      <c r="F892" s="199"/>
      <c r="G892" s="188"/>
      <c r="H892" s="188"/>
      <c r="I892" s="188"/>
      <c r="J892" s="178"/>
      <c r="K892" s="185"/>
      <c r="L892" s="86" t="s">
        <v>129</v>
      </c>
      <c r="M892" s="9" t="s">
        <v>118</v>
      </c>
      <c r="N892" s="193"/>
      <c r="O892" s="175"/>
      <c r="P892" s="175"/>
      <c r="Q892" s="36">
        <v>6</v>
      </c>
      <c r="R892" s="9"/>
      <c r="S892" s="41"/>
      <c r="T892" s="41"/>
      <c r="U892" s="178"/>
      <c r="V892" s="185"/>
      <c r="W892" s="86" t="s">
        <v>17</v>
      </c>
      <c r="X892" s="9" t="s">
        <v>118</v>
      </c>
      <c r="Y892" s="183"/>
      <c r="Z892" s="76"/>
    </row>
    <row r="893" spans="1:26" ht="14.25" customHeight="1" x14ac:dyDescent="0.25">
      <c r="A893" s="196"/>
      <c r="B893" s="188"/>
      <c r="C893" s="188"/>
      <c r="D893" s="188"/>
      <c r="E893" s="188"/>
      <c r="F893" s="199"/>
      <c r="G893" s="188"/>
      <c r="H893" s="188"/>
      <c r="I893" s="188"/>
      <c r="J893" s="178"/>
      <c r="K893" s="185"/>
      <c r="L893" s="86" t="s">
        <v>130</v>
      </c>
      <c r="M893" s="9" t="s">
        <v>118</v>
      </c>
      <c r="N893" s="193"/>
      <c r="O893" s="175"/>
      <c r="P893" s="175"/>
      <c r="Q893" s="36">
        <v>7</v>
      </c>
      <c r="R893" s="9"/>
      <c r="S893" s="41"/>
      <c r="T893" s="41"/>
      <c r="U893" s="178"/>
      <c r="V893" s="185"/>
      <c r="W893" s="86" t="s">
        <v>18</v>
      </c>
      <c r="X893" s="9" t="s">
        <v>118</v>
      </c>
      <c r="Y893" s="183"/>
      <c r="Z893" s="76"/>
    </row>
    <row r="894" spans="1:26" ht="14.25" customHeight="1" x14ac:dyDescent="0.25">
      <c r="A894" s="196"/>
      <c r="B894" s="188"/>
      <c r="C894" s="188"/>
      <c r="D894" s="188"/>
      <c r="E894" s="188"/>
      <c r="F894" s="199"/>
      <c r="G894" s="188"/>
      <c r="H894" s="188"/>
      <c r="I894" s="188"/>
      <c r="J894" s="178"/>
      <c r="K894" s="185"/>
      <c r="L894" s="86" t="s">
        <v>131</v>
      </c>
      <c r="M894" s="9" t="s">
        <v>118</v>
      </c>
      <c r="N894" s="193"/>
      <c r="O894" s="175"/>
      <c r="P894" s="175"/>
      <c r="Q894" s="36">
        <v>8</v>
      </c>
      <c r="R894" s="9"/>
      <c r="S894" s="41"/>
      <c r="T894" s="41"/>
      <c r="U894" s="178"/>
      <c r="V894" s="185"/>
      <c r="W894" s="86" t="s">
        <v>19</v>
      </c>
      <c r="X894" s="9" t="s">
        <v>118</v>
      </c>
      <c r="Y894" s="183"/>
      <c r="Z894" s="76"/>
    </row>
    <row r="895" spans="1:26" ht="15" customHeight="1" thickBot="1" x14ac:dyDescent="0.3">
      <c r="A895" s="197"/>
      <c r="B895" s="189"/>
      <c r="C895" s="189"/>
      <c r="D895" s="189"/>
      <c r="E895" s="189"/>
      <c r="F895" s="200"/>
      <c r="G895" s="189"/>
      <c r="H895" s="189"/>
      <c r="I895" s="189"/>
      <c r="J895" s="179"/>
      <c r="K895" s="186"/>
      <c r="L895" s="88" t="s">
        <v>132</v>
      </c>
      <c r="M895" s="10" t="s">
        <v>118</v>
      </c>
      <c r="N895" s="194"/>
      <c r="O895" s="176"/>
      <c r="P895" s="176"/>
      <c r="Q895" s="89">
        <v>9</v>
      </c>
      <c r="R895" s="10"/>
      <c r="S895" s="42"/>
      <c r="T895" s="42"/>
      <c r="U895" s="179"/>
      <c r="V895" s="186"/>
      <c r="W895" s="88" t="s">
        <v>20</v>
      </c>
      <c r="X895" s="10" t="s">
        <v>118</v>
      </c>
      <c r="Y895" s="184"/>
      <c r="Z895" s="76"/>
    </row>
    <row r="896" spans="1:26" ht="14.25" customHeight="1" x14ac:dyDescent="0.25">
      <c r="A896" s="195">
        <f>A887+1</f>
        <v>92</v>
      </c>
      <c r="B896" s="187"/>
      <c r="C896" s="187"/>
      <c r="D896" s="187"/>
      <c r="E896" s="187"/>
      <c r="F896" s="198"/>
      <c r="G896" s="187"/>
      <c r="H896" s="187"/>
      <c r="I896" s="187"/>
      <c r="J896" s="177" t="s">
        <v>115</v>
      </c>
      <c r="K896" s="190" t="s">
        <v>116</v>
      </c>
      <c r="L896" s="191"/>
      <c r="M896" s="7" t="s">
        <v>117</v>
      </c>
      <c r="N896" s="192" t="s">
        <v>118</v>
      </c>
      <c r="O896" s="174"/>
      <c r="P896" s="174"/>
      <c r="Q896" s="35">
        <v>1</v>
      </c>
      <c r="R896" s="8"/>
      <c r="S896" s="40"/>
      <c r="T896" s="40"/>
      <c r="U896" s="177" t="s">
        <v>10</v>
      </c>
      <c r="V896" s="180" t="s">
        <v>8</v>
      </c>
      <c r="W896" s="181"/>
      <c r="X896" s="7" t="s">
        <v>117</v>
      </c>
      <c r="Y896" s="182" t="str">
        <f>IF(U896="Threat",IFERROR(VLOOKUP(X896&amp;MAX(VLOOKUP(X897,#REF!,3,FALSE),VLOOKUP(X898,#REF!,2,FALSE),VLOOKUP(X899,#REF!,2,FALSE),VLOOKUP(X900,#REF!,2,FALSE),VLOOKUP(X901,#REF!,2,FALSE),VLOOKUP(X902,#REF!,2,FALSE),VLOOKUP(X903,#REF!,2,FALSE),VLOOKUP(X904,#REF!,2,FALSE)),$A$1:$B$1,2,FALSE),"لا شيء"),IF(U896="Opportunity",IFERROR(VLOOKUP(X896&amp;MAX(VLOOKUP(X897,#REF!,5,FALSE),VLOOKUP(X898,#REF!,4,FALSE),VLOOKUP(X899,#REF!,2,FALSE),VLOOKUP(X900,#REF!,2,FALSE),VLOOKUP(X901,#REF!,2,FALSE),VLOOKUP(X902,#REF!,2,FALSE),VLOOKUP(X903,#REF!,2,FALSE),VLOOKUP(X904,#REF!,2,FALSE)),$A$1:$C$1,3,FALSE),"لا شيء"),"لا شيء"))</f>
        <v>لا شيء</v>
      </c>
      <c r="Z896" s="76"/>
    </row>
    <row r="897" spans="1:26" ht="14.25" customHeight="1" x14ac:dyDescent="0.25">
      <c r="A897" s="196"/>
      <c r="B897" s="188"/>
      <c r="C897" s="188"/>
      <c r="D897" s="188"/>
      <c r="E897" s="188"/>
      <c r="F897" s="199"/>
      <c r="G897" s="188"/>
      <c r="H897" s="188"/>
      <c r="I897" s="188"/>
      <c r="J897" s="178"/>
      <c r="K897" s="185" t="s">
        <v>124</v>
      </c>
      <c r="L897" s="86" t="s">
        <v>125</v>
      </c>
      <c r="M897" s="9" t="s">
        <v>118</v>
      </c>
      <c r="N897" s="193"/>
      <c r="O897" s="175"/>
      <c r="P897" s="175"/>
      <c r="Q897" s="36">
        <v>2</v>
      </c>
      <c r="R897" s="9"/>
      <c r="S897" s="41"/>
      <c r="T897" s="41"/>
      <c r="U897" s="178"/>
      <c r="V897" s="185" t="s">
        <v>11</v>
      </c>
      <c r="W897" s="86" t="s">
        <v>12</v>
      </c>
      <c r="X897" s="9" t="s">
        <v>118</v>
      </c>
      <c r="Y897" s="183"/>
      <c r="Z897" s="76"/>
    </row>
    <row r="898" spans="1:26" ht="14.25" customHeight="1" x14ac:dyDescent="0.25">
      <c r="A898" s="196"/>
      <c r="B898" s="188"/>
      <c r="C898" s="188"/>
      <c r="D898" s="188"/>
      <c r="E898" s="188"/>
      <c r="F898" s="199"/>
      <c r="G898" s="188"/>
      <c r="H898" s="188"/>
      <c r="I898" s="188"/>
      <c r="J898" s="178"/>
      <c r="K898" s="185"/>
      <c r="L898" s="86" t="s">
        <v>126</v>
      </c>
      <c r="M898" s="9" t="s">
        <v>118</v>
      </c>
      <c r="N898" s="193"/>
      <c r="O898" s="175"/>
      <c r="P898" s="175"/>
      <c r="Q898" s="36">
        <v>3</v>
      </c>
      <c r="R898" s="9"/>
      <c r="S898" s="41"/>
      <c r="T898" s="41"/>
      <c r="U898" s="178"/>
      <c r="V898" s="185"/>
      <c r="W898" s="86" t="s">
        <v>126</v>
      </c>
      <c r="X898" s="9" t="s">
        <v>118</v>
      </c>
      <c r="Y898" s="183"/>
      <c r="Z898" s="76"/>
    </row>
    <row r="899" spans="1:26" ht="14.25" customHeight="1" x14ac:dyDescent="0.25">
      <c r="A899" s="196"/>
      <c r="B899" s="188"/>
      <c r="C899" s="188"/>
      <c r="D899" s="188"/>
      <c r="E899" s="188"/>
      <c r="F899" s="199"/>
      <c r="G899" s="188"/>
      <c r="H899" s="188"/>
      <c r="I899" s="188"/>
      <c r="J899" s="178"/>
      <c r="K899" s="185"/>
      <c r="L899" s="86" t="s">
        <v>170</v>
      </c>
      <c r="M899" s="9" t="s">
        <v>118</v>
      </c>
      <c r="N899" s="193"/>
      <c r="O899" s="175"/>
      <c r="P899" s="175"/>
      <c r="Q899" s="36">
        <v>4</v>
      </c>
      <c r="R899" s="9"/>
      <c r="S899" s="41"/>
      <c r="T899" s="41"/>
      <c r="U899" s="178"/>
      <c r="V899" s="185"/>
      <c r="W899" s="86" t="s">
        <v>170</v>
      </c>
      <c r="X899" s="9" t="s">
        <v>118</v>
      </c>
      <c r="Y899" s="183"/>
      <c r="Z899" s="76"/>
    </row>
    <row r="900" spans="1:26" ht="14.25" customHeight="1" x14ac:dyDescent="0.25">
      <c r="A900" s="196"/>
      <c r="B900" s="188"/>
      <c r="C900" s="188"/>
      <c r="D900" s="188"/>
      <c r="E900" s="188"/>
      <c r="F900" s="199"/>
      <c r="G900" s="188"/>
      <c r="H900" s="188"/>
      <c r="I900" s="188"/>
      <c r="J900" s="178"/>
      <c r="K900" s="185"/>
      <c r="L900" s="86" t="s">
        <v>128</v>
      </c>
      <c r="M900" s="9" t="s">
        <v>118</v>
      </c>
      <c r="N900" s="193"/>
      <c r="O900" s="175"/>
      <c r="P900" s="175"/>
      <c r="Q900" s="36">
        <v>5</v>
      </c>
      <c r="R900" s="9"/>
      <c r="S900" s="41"/>
      <c r="T900" s="41"/>
      <c r="U900" s="178"/>
      <c r="V900" s="185"/>
      <c r="W900" s="86" t="s">
        <v>16</v>
      </c>
      <c r="X900" s="9" t="s">
        <v>118</v>
      </c>
      <c r="Y900" s="183"/>
      <c r="Z900" s="76"/>
    </row>
    <row r="901" spans="1:26" ht="14.25" customHeight="1" x14ac:dyDescent="0.25">
      <c r="A901" s="196"/>
      <c r="B901" s="188"/>
      <c r="C901" s="188"/>
      <c r="D901" s="188"/>
      <c r="E901" s="188"/>
      <c r="F901" s="199"/>
      <c r="G901" s="188"/>
      <c r="H901" s="188"/>
      <c r="I901" s="188"/>
      <c r="J901" s="178"/>
      <c r="K901" s="185"/>
      <c r="L901" s="86" t="s">
        <v>129</v>
      </c>
      <c r="M901" s="9" t="s">
        <v>118</v>
      </c>
      <c r="N901" s="193"/>
      <c r="O901" s="175"/>
      <c r="P901" s="175"/>
      <c r="Q901" s="36">
        <v>6</v>
      </c>
      <c r="R901" s="9"/>
      <c r="S901" s="41"/>
      <c r="T901" s="41"/>
      <c r="U901" s="178"/>
      <c r="V901" s="185"/>
      <c r="W901" s="86" t="s">
        <v>17</v>
      </c>
      <c r="X901" s="9" t="s">
        <v>118</v>
      </c>
      <c r="Y901" s="183"/>
      <c r="Z901" s="76"/>
    </row>
    <row r="902" spans="1:26" ht="14.25" customHeight="1" x14ac:dyDescent="0.25">
      <c r="A902" s="196"/>
      <c r="B902" s="188"/>
      <c r="C902" s="188"/>
      <c r="D902" s="188"/>
      <c r="E902" s="188"/>
      <c r="F902" s="199"/>
      <c r="G902" s="188"/>
      <c r="H902" s="188"/>
      <c r="I902" s="188"/>
      <c r="J902" s="178"/>
      <c r="K902" s="185"/>
      <c r="L902" s="86" t="s">
        <v>130</v>
      </c>
      <c r="M902" s="9" t="s">
        <v>118</v>
      </c>
      <c r="N902" s="193"/>
      <c r="O902" s="175"/>
      <c r="P902" s="175"/>
      <c r="Q902" s="36">
        <v>7</v>
      </c>
      <c r="R902" s="9"/>
      <c r="S902" s="41"/>
      <c r="T902" s="41"/>
      <c r="U902" s="178"/>
      <c r="V902" s="185"/>
      <c r="W902" s="86" t="s">
        <v>18</v>
      </c>
      <c r="X902" s="9" t="s">
        <v>118</v>
      </c>
      <c r="Y902" s="183"/>
      <c r="Z902" s="76"/>
    </row>
    <row r="903" spans="1:26" ht="14.25" customHeight="1" x14ac:dyDescent="0.25">
      <c r="A903" s="196"/>
      <c r="B903" s="188"/>
      <c r="C903" s="188"/>
      <c r="D903" s="188"/>
      <c r="E903" s="188"/>
      <c r="F903" s="199"/>
      <c r="G903" s="188"/>
      <c r="H903" s="188"/>
      <c r="I903" s="188"/>
      <c r="J903" s="178"/>
      <c r="K903" s="185"/>
      <c r="L903" s="86" t="s">
        <v>131</v>
      </c>
      <c r="M903" s="9" t="s">
        <v>118</v>
      </c>
      <c r="N903" s="193"/>
      <c r="O903" s="175"/>
      <c r="P903" s="175"/>
      <c r="Q903" s="36">
        <v>8</v>
      </c>
      <c r="R903" s="9"/>
      <c r="S903" s="41"/>
      <c r="T903" s="41"/>
      <c r="U903" s="178"/>
      <c r="V903" s="185"/>
      <c r="W903" s="86" t="s">
        <v>19</v>
      </c>
      <c r="X903" s="9" t="s">
        <v>118</v>
      </c>
      <c r="Y903" s="183"/>
      <c r="Z903" s="76"/>
    </row>
    <row r="904" spans="1:26" ht="15" customHeight="1" thickBot="1" x14ac:dyDescent="0.3">
      <c r="A904" s="197"/>
      <c r="B904" s="189"/>
      <c r="C904" s="189"/>
      <c r="D904" s="189"/>
      <c r="E904" s="189"/>
      <c r="F904" s="200"/>
      <c r="G904" s="189"/>
      <c r="H904" s="189"/>
      <c r="I904" s="189"/>
      <c r="J904" s="179"/>
      <c r="K904" s="186"/>
      <c r="L904" s="88" t="s">
        <v>132</v>
      </c>
      <c r="M904" s="10" t="s">
        <v>118</v>
      </c>
      <c r="N904" s="194"/>
      <c r="O904" s="176"/>
      <c r="P904" s="176"/>
      <c r="Q904" s="89">
        <v>9</v>
      </c>
      <c r="R904" s="10"/>
      <c r="S904" s="42"/>
      <c r="T904" s="42"/>
      <c r="U904" s="179"/>
      <c r="V904" s="186"/>
      <c r="W904" s="88" t="s">
        <v>20</v>
      </c>
      <c r="X904" s="10" t="s">
        <v>118</v>
      </c>
      <c r="Y904" s="184"/>
      <c r="Z904" s="76"/>
    </row>
    <row r="905" spans="1:26" ht="14.25" customHeight="1" x14ac:dyDescent="0.25">
      <c r="A905" s="195">
        <f>A896+1</f>
        <v>93</v>
      </c>
      <c r="B905" s="187"/>
      <c r="C905" s="187"/>
      <c r="D905" s="187"/>
      <c r="E905" s="187"/>
      <c r="F905" s="198"/>
      <c r="G905" s="187"/>
      <c r="H905" s="187"/>
      <c r="I905" s="187"/>
      <c r="J905" s="177" t="s">
        <v>115</v>
      </c>
      <c r="K905" s="190" t="s">
        <v>116</v>
      </c>
      <c r="L905" s="191"/>
      <c r="M905" s="7" t="s">
        <v>117</v>
      </c>
      <c r="N905" s="192" t="s">
        <v>118</v>
      </c>
      <c r="O905" s="174"/>
      <c r="P905" s="174"/>
      <c r="Q905" s="35">
        <v>1</v>
      </c>
      <c r="R905" s="8"/>
      <c r="S905" s="40"/>
      <c r="T905" s="40"/>
      <c r="U905" s="177" t="s">
        <v>10</v>
      </c>
      <c r="V905" s="180" t="s">
        <v>8</v>
      </c>
      <c r="W905" s="181"/>
      <c r="X905" s="7" t="s">
        <v>117</v>
      </c>
      <c r="Y905" s="182" t="str">
        <f>IF(U905="Threat",IFERROR(VLOOKUP(X905&amp;MAX(VLOOKUP(X906,#REF!,3,FALSE),VLOOKUP(X907,#REF!,2,FALSE),VLOOKUP(X908,#REF!,2,FALSE),VLOOKUP(X909,#REF!,2,FALSE),VLOOKUP(X910,#REF!,2,FALSE),VLOOKUP(X911,#REF!,2,FALSE),VLOOKUP(X912,#REF!,2,FALSE),VLOOKUP(X913,#REF!,2,FALSE)),$A$1:$B$1,2,FALSE),"لا شيء"),IF(U905="Opportunity",IFERROR(VLOOKUP(X905&amp;MAX(VLOOKUP(X906,#REF!,5,FALSE),VLOOKUP(X907,#REF!,4,FALSE),VLOOKUP(X908,#REF!,2,FALSE),VLOOKUP(X909,#REF!,2,FALSE),VLOOKUP(X910,#REF!,2,FALSE),VLOOKUP(X911,#REF!,2,FALSE),VLOOKUP(X912,#REF!,2,FALSE),VLOOKUP(X913,#REF!,2,FALSE)),$A$1:$C$1,3,FALSE),"لا شيء"),"لا شيء"))</f>
        <v>لا شيء</v>
      </c>
      <c r="Z905" s="76"/>
    </row>
    <row r="906" spans="1:26" ht="14.25" customHeight="1" x14ac:dyDescent="0.25">
      <c r="A906" s="196"/>
      <c r="B906" s="188"/>
      <c r="C906" s="188"/>
      <c r="D906" s="188"/>
      <c r="E906" s="188"/>
      <c r="F906" s="199"/>
      <c r="G906" s="188"/>
      <c r="H906" s="188"/>
      <c r="I906" s="188"/>
      <c r="J906" s="178"/>
      <c r="K906" s="185" t="s">
        <v>124</v>
      </c>
      <c r="L906" s="86" t="s">
        <v>125</v>
      </c>
      <c r="M906" s="9" t="s">
        <v>118</v>
      </c>
      <c r="N906" s="193"/>
      <c r="O906" s="175"/>
      <c r="P906" s="175"/>
      <c r="Q906" s="36">
        <v>2</v>
      </c>
      <c r="R906" s="9"/>
      <c r="S906" s="41"/>
      <c r="T906" s="41"/>
      <c r="U906" s="178"/>
      <c r="V906" s="185" t="s">
        <v>11</v>
      </c>
      <c r="W906" s="86" t="s">
        <v>12</v>
      </c>
      <c r="X906" s="9" t="s">
        <v>118</v>
      </c>
      <c r="Y906" s="183"/>
      <c r="Z906" s="76"/>
    </row>
    <row r="907" spans="1:26" ht="14.25" customHeight="1" x14ac:dyDescent="0.25">
      <c r="A907" s="196"/>
      <c r="B907" s="188"/>
      <c r="C907" s="188"/>
      <c r="D907" s="188"/>
      <c r="E907" s="188"/>
      <c r="F907" s="199"/>
      <c r="G907" s="188"/>
      <c r="H907" s="188"/>
      <c r="I907" s="188"/>
      <c r="J907" s="178"/>
      <c r="K907" s="185"/>
      <c r="L907" s="86" t="s">
        <v>126</v>
      </c>
      <c r="M907" s="9" t="s">
        <v>118</v>
      </c>
      <c r="N907" s="193"/>
      <c r="O907" s="175"/>
      <c r="P907" s="175"/>
      <c r="Q907" s="36">
        <v>3</v>
      </c>
      <c r="R907" s="9"/>
      <c r="S907" s="41"/>
      <c r="T907" s="41"/>
      <c r="U907" s="178"/>
      <c r="V907" s="185"/>
      <c r="W907" s="86" t="s">
        <v>126</v>
      </c>
      <c r="X907" s="9" t="s">
        <v>118</v>
      </c>
      <c r="Y907" s="183"/>
      <c r="Z907" s="76"/>
    </row>
    <row r="908" spans="1:26" ht="14.25" customHeight="1" x14ac:dyDescent="0.25">
      <c r="A908" s="196"/>
      <c r="B908" s="188"/>
      <c r="C908" s="188"/>
      <c r="D908" s="188"/>
      <c r="E908" s="188"/>
      <c r="F908" s="199"/>
      <c r="G908" s="188"/>
      <c r="H908" s="188"/>
      <c r="I908" s="188"/>
      <c r="J908" s="178"/>
      <c r="K908" s="185"/>
      <c r="L908" s="86" t="s">
        <v>170</v>
      </c>
      <c r="M908" s="9" t="s">
        <v>118</v>
      </c>
      <c r="N908" s="193"/>
      <c r="O908" s="175"/>
      <c r="P908" s="175"/>
      <c r="Q908" s="36">
        <v>4</v>
      </c>
      <c r="R908" s="9"/>
      <c r="S908" s="41"/>
      <c r="T908" s="41"/>
      <c r="U908" s="178"/>
      <c r="V908" s="185"/>
      <c r="W908" s="86" t="s">
        <v>170</v>
      </c>
      <c r="X908" s="9" t="s">
        <v>118</v>
      </c>
      <c r="Y908" s="183"/>
      <c r="Z908" s="76"/>
    </row>
    <row r="909" spans="1:26" ht="14.25" customHeight="1" x14ac:dyDescent="0.25">
      <c r="A909" s="196"/>
      <c r="B909" s="188"/>
      <c r="C909" s="188"/>
      <c r="D909" s="188"/>
      <c r="E909" s="188"/>
      <c r="F909" s="199"/>
      <c r="G909" s="188"/>
      <c r="H909" s="188"/>
      <c r="I909" s="188"/>
      <c r="J909" s="178"/>
      <c r="K909" s="185"/>
      <c r="L909" s="86" t="s">
        <v>128</v>
      </c>
      <c r="M909" s="9" t="s">
        <v>118</v>
      </c>
      <c r="N909" s="193"/>
      <c r="O909" s="175"/>
      <c r="P909" s="175"/>
      <c r="Q909" s="36">
        <v>5</v>
      </c>
      <c r="R909" s="9"/>
      <c r="S909" s="41"/>
      <c r="T909" s="41"/>
      <c r="U909" s="178"/>
      <c r="V909" s="185"/>
      <c r="W909" s="86" t="s">
        <v>16</v>
      </c>
      <c r="X909" s="9" t="s">
        <v>118</v>
      </c>
      <c r="Y909" s="183"/>
      <c r="Z909" s="76"/>
    </row>
    <row r="910" spans="1:26" ht="14.25" customHeight="1" x14ac:dyDescent="0.25">
      <c r="A910" s="196"/>
      <c r="B910" s="188"/>
      <c r="C910" s="188"/>
      <c r="D910" s="188"/>
      <c r="E910" s="188"/>
      <c r="F910" s="199"/>
      <c r="G910" s="188"/>
      <c r="H910" s="188"/>
      <c r="I910" s="188"/>
      <c r="J910" s="178"/>
      <c r="K910" s="185"/>
      <c r="L910" s="86" t="s">
        <v>129</v>
      </c>
      <c r="M910" s="9" t="s">
        <v>118</v>
      </c>
      <c r="N910" s="193"/>
      <c r="O910" s="175"/>
      <c r="P910" s="175"/>
      <c r="Q910" s="36">
        <v>6</v>
      </c>
      <c r="R910" s="9"/>
      <c r="S910" s="41"/>
      <c r="T910" s="41"/>
      <c r="U910" s="178"/>
      <c r="V910" s="185"/>
      <c r="W910" s="86" t="s">
        <v>17</v>
      </c>
      <c r="X910" s="9" t="s">
        <v>118</v>
      </c>
      <c r="Y910" s="183"/>
      <c r="Z910" s="76"/>
    </row>
    <row r="911" spans="1:26" ht="14.25" customHeight="1" x14ac:dyDescent="0.25">
      <c r="A911" s="196"/>
      <c r="B911" s="188"/>
      <c r="C911" s="188"/>
      <c r="D911" s="188"/>
      <c r="E911" s="188"/>
      <c r="F911" s="199"/>
      <c r="G911" s="188"/>
      <c r="H911" s="188"/>
      <c r="I911" s="188"/>
      <c r="J911" s="178"/>
      <c r="K911" s="185"/>
      <c r="L911" s="86" t="s">
        <v>130</v>
      </c>
      <c r="M911" s="9" t="s">
        <v>118</v>
      </c>
      <c r="N911" s="193"/>
      <c r="O911" s="175"/>
      <c r="P911" s="175"/>
      <c r="Q911" s="36">
        <v>7</v>
      </c>
      <c r="R911" s="9"/>
      <c r="S911" s="41"/>
      <c r="T911" s="41"/>
      <c r="U911" s="178"/>
      <c r="V911" s="185"/>
      <c r="W911" s="86" t="s">
        <v>18</v>
      </c>
      <c r="X911" s="9" t="s">
        <v>118</v>
      </c>
      <c r="Y911" s="183"/>
      <c r="Z911" s="76"/>
    </row>
    <row r="912" spans="1:26" ht="14.25" customHeight="1" x14ac:dyDescent="0.25">
      <c r="A912" s="196"/>
      <c r="B912" s="188"/>
      <c r="C912" s="188"/>
      <c r="D912" s="188"/>
      <c r="E912" s="188"/>
      <c r="F912" s="199"/>
      <c r="G912" s="188"/>
      <c r="H912" s="188"/>
      <c r="I912" s="188"/>
      <c r="J912" s="178"/>
      <c r="K912" s="185"/>
      <c r="L912" s="86" t="s">
        <v>131</v>
      </c>
      <c r="M912" s="9" t="s">
        <v>118</v>
      </c>
      <c r="N912" s="193"/>
      <c r="O912" s="175"/>
      <c r="P912" s="175"/>
      <c r="Q912" s="36">
        <v>8</v>
      </c>
      <c r="R912" s="9"/>
      <c r="S912" s="41"/>
      <c r="T912" s="41"/>
      <c r="U912" s="178"/>
      <c r="V912" s="185"/>
      <c r="W912" s="86" t="s">
        <v>19</v>
      </c>
      <c r="X912" s="9" t="s">
        <v>118</v>
      </c>
      <c r="Y912" s="183"/>
      <c r="Z912" s="76"/>
    </row>
    <row r="913" spans="1:26" ht="15" customHeight="1" thickBot="1" x14ac:dyDescent="0.3">
      <c r="A913" s="197"/>
      <c r="B913" s="189"/>
      <c r="C913" s="189"/>
      <c r="D913" s="189"/>
      <c r="E913" s="189"/>
      <c r="F913" s="200"/>
      <c r="G913" s="189"/>
      <c r="H913" s="189"/>
      <c r="I913" s="189"/>
      <c r="J913" s="179"/>
      <c r="K913" s="186"/>
      <c r="L913" s="88" t="s">
        <v>132</v>
      </c>
      <c r="M913" s="10" t="s">
        <v>118</v>
      </c>
      <c r="N913" s="194"/>
      <c r="O913" s="176"/>
      <c r="P913" s="176"/>
      <c r="Q913" s="89">
        <v>9</v>
      </c>
      <c r="R913" s="10"/>
      <c r="S913" s="42"/>
      <c r="T913" s="42"/>
      <c r="U913" s="179"/>
      <c r="V913" s="186"/>
      <c r="W913" s="88" t="s">
        <v>20</v>
      </c>
      <c r="X913" s="10" t="s">
        <v>118</v>
      </c>
      <c r="Y913" s="184"/>
      <c r="Z913" s="76"/>
    </row>
    <row r="914" spans="1:26" ht="14.25" customHeight="1" x14ac:dyDescent="0.25">
      <c r="A914" s="195">
        <f>A905+1</f>
        <v>94</v>
      </c>
      <c r="B914" s="187"/>
      <c r="C914" s="187"/>
      <c r="D914" s="187"/>
      <c r="E914" s="187"/>
      <c r="F914" s="198"/>
      <c r="G914" s="187"/>
      <c r="H914" s="187"/>
      <c r="I914" s="187"/>
      <c r="J914" s="177" t="s">
        <v>115</v>
      </c>
      <c r="K914" s="190" t="s">
        <v>116</v>
      </c>
      <c r="L914" s="191"/>
      <c r="M914" s="7" t="s">
        <v>117</v>
      </c>
      <c r="N914" s="192" t="s">
        <v>118</v>
      </c>
      <c r="O914" s="174"/>
      <c r="P914" s="174"/>
      <c r="Q914" s="35">
        <v>1</v>
      </c>
      <c r="R914" s="8"/>
      <c r="S914" s="40"/>
      <c r="T914" s="40"/>
      <c r="U914" s="177" t="s">
        <v>10</v>
      </c>
      <c r="V914" s="180" t="s">
        <v>8</v>
      </c>
      <c r="W914" s="181"/>
      <c r="X914" s="7" t="s">
        <v>117</v>
      </c>
      <c r="Y914" s="182" t="str">
        <f>IF(U914="Threat",IFERROR(VLOOKUP(X914&amp;MAX(VLOOKUP(X915,#REF!,3,FALSE),VLOOKUP(X916,#REF!,2,FALSE),VLOOKUP(X917,#REF!,2,FALSE),VLOOKUP(X918,#REF!,2,FALSE),VLOOKUP(X919,#REF!,2,FALSE),VLOOKUP(X920,#REF!,2,FALSE),VLOOKUP(X921,#REF!,2,FALSE),VLOOKUP(X922,#REF!,2,FALSE)),$A$1:$B$1,2,FALSE),"لا شيء"),IF(U914="Opportunity",IFERROR(VLOOKUP(X914&amp;MAX(VLOOKUP(X915,#REF!,5,FALSE),VLOOKUP(X916,#REF!,4,FALSE),VLOOKUP(X917,#REF!,2,FALSE),VLOOKUP(X918,#REF!,2,FALSE),VLOOKUP(X919,#REF!,2,FALSE),VLOOKUP(X920,#REF!,2,FALSE),VLOOKUP(X921,#REF!,2,FALSE),VLOOKUP(X922,#REF!,2,FALSE)),$A$1:$C$1,3,FALSE),"لا شيء"),"لا شيء"))</f>
        <v>لا شيء</v>
      </c>
      <c r="Z914" s="76"/>
    </row>
    <row r="915" spans="1:26" ht="14.25" customHeight="1" x14ac:dyDescent="0.25">
      <c r="A915" s="196"/>
      <c r="B915" s="188"/>
      <c r="C915" s="188"/>
      <c r="D915" s="188"/>
      <c r="E915" s="188"/>
      <c r="F915" s="199"/>
      <c r="G915" s="188"/>
      <c r="H915" s="188"/>
      <c r="I915" s="188"/>
      <c r="J915" s="178"/>
      <c r="K915" s="185" t="s">
        <v>124</v>
      </c>
      <c r="L915" s="86" t="s">
        <v>125</v>
      </c>
      <c r="M915" s="9" t="s">
        <v>118</v>
      </c>
      <c r="N915" s="193"/>
      <c r="O915" s="175"/>
      <c r="P915" s="175"/>
      <c r="Q915" s="36">
        <v>2</v>
      </c>
      <c r="R915" s="9"/>
      <c r="S915" s="41"/>
      <c r="T915" s="41"/>
      <c r="U915" s="178"/>
      <c r="V915" s="185" t="s">
        <v>11</v>
      </c>
      <c r="W915" s="86" t="s">
        <v>12</v>
      </c>
      <c r="X915" s="9" t="s">
        <v>118</v>
      </c>
      <c r="Y915" s="183"/>
      <c r="Z915" s="76"/>
    </row>
    <row r="916" spans="1:26" ht="14.25" customHeight="1" x14ac:dyDescent="0.25">
      <c r="A916" s="196"/>
      <c r="B916" s="188"/>
      <c r="C916" s="188"/>
      <c r="D916" s="188"/>
      <c r="E916" s="188"/>
      <c r="F916" s="199"/>
      <c r="G916" s="188"/>
      <c r="H916" s="188"/>
      <c r="I916" s="188"/>
      <c r="J916" s="178"/>
      <c r="K916" s="185"/>
      <c r="L916" s="86" t="s">
        <v>126</v>
      </c>
      <c r="M916" s="9" t="s">
        <v>118</v>
      </c>
      <c r="N916" s="193"/>
      <c r="O916" s="175"/>
      <c r="P916" s="175"/>
      <c r="Q916" s="36">
        <v>3</v>
      </c>
      <c r="R916" s="9"/>
      <c r="S916" s="41"/>
      <c r="T916" s="41"/>
      <c r="U916" s="178"/>
      <c r="V916" s="185"/>
      <c r="W916" s="86" t="s">
        <v>126</v>
      </c>
      <c r="X916" s="9" t="s">
        <v>118</v>
      </c>
      <c r="Y916" s="183"/>
      <c r="Z916" s="76"/>
    </row>
    <row r="917" spans="1:26" ht="14.25" customHeight="1" x14ac:dyDescent="0.25">
      <c r="A917" s="196"/>
      <c r="B917" s="188"/>
      <c r="C917" s="188"/>
      <c r="D917" s="188"/>
      <c r="E917" s="188"/>
      <c r="F917" s="199"/>
      <c r="G917" s="188"/>
      <c r="H917" s="188"/>
      <c r="I917" s="188"/>
      <c r="J917" s="178"/>
      <c r="K917" s="185"/>
      <c r="L917" s="86" t="s">
        <v>170</v>
      </c>
      <c r="M917" s="9" t="s">
        <v>118</v>
      </c>
      <c r="N917" s="193"/>
      <c r="O917" s="175"/>
      <c r="P917" s="175"/>
      <c r="Q917" s="36">
        <v>4</v>
      </c>
      <c r="R917" s="9"/>
      <c r="S917" s="41"/>
      <c r="T917" s="41"/>
      <c r="U917" s="178"/>
      <c r="V917" s="185"/>
      <c r="W917" s="86" t="s">
        <v>170</v>
      </c>
      <c r="X917" s="9" t="s">
        <v>118</v>
      </c>
      <c r="Y917" s="183"/>
      <c r="Z917" s="76"/>
    </row>
    <row r="918" spans="1:26" ht="14.25" customHeight="1" x14ac:dyDescent="0.25">
      <c r="A918" s="196"/>
      <c r="B918" s="188"/>
      <c r="C918" s="188"/>
      <c r="D918" s="188"/>
      <c r="E918" s="188"/>
      <c r="F918" s="199"/>
      <c r="G918" s="188"/>
      <c r="H918" s="188"/>
      <c r="I918" s="188"/>
      <c r="J918" s="178"/>
      <c r="K918" s="185"/>
      <c r="L918" s="86" t="s">
        <v>128</v>
      </c>
      <c r="M918" s="9" t="s">
        <v>118</v>
      </c>
      <c r="N918" s="193"/>
      <c r="O918" s="175"/>
      <c r="P918" s="175"/>
      <c r="Q918" s="36">
        <v>5</v>
      </c>
      <c r="R918" s="9"/>
      <c r="S918" s="41"/>
      <c r="T918" s="41"/>
      <c r="U918" s="178"/>
      <c r="V918" s="185"/>
      <c r="W918" s="86" t="s">
        <v>16</v>
      </c>
      <c r="X918" s="9" t="s">
        <v>118</v>
      </c>
      <c r="Y918" s="183"/>
      <c r="Z918" s="76"/>
    </row>
    <row r="919" spans="1:26" ht="14.25" customHeight="1" x14ac:dyDescent="0.25">
      <c r="A919" s="196"/>
      <c r="B919" s="188"/>
      <c r="C919" s="188"/>
      <c r="D919" s="188"/>
      <c r="E919" s="188"/>
      <c r="F919" s="199"/>
      <c r="G919" s="188"/>
      <c r="H919" s="188"/>
      <c r="I919" s="188"/>
      <c r="J919" s="178"/>
      <c r="K919" s="185"/>
      <c r="L919" s="86" t="s">
        <v>129</v>
      </c>
      <c r="M919" s="9" t="s">
        <v>118</v>
      </c>
      <c r="N919" s="193"/>
      <c r="O919" s="175"/>
      <c r="P919" s="175"/>
      <c r="Q919" s="36">
        <v>6</v>
      </c>
      <c r="R919" s="9"/>
      <c r="S919" s="41"/>
      <c r="T919" s="41"/>
      <c r="U919" s="178"/>
      <c r="V919" s="185"/>
      <c r="W919" s="86" t="s">
        <v>17</v>
      </c>
      <c r="X919" s="9" t="s">
        <v>118</v>
      </c>
      <c r="Y919" s="183"/>
      <c r="Z919" s="76"/>
    </row>
    <row r="920" spans="1:26" ht="14.25" customHeight="1" x14ac:dyDescent="0.25">
      <c r="A920" s="196"/>
      <c r="B920" s="188"/>
      <c r="C920" s="188"/>
      <c r="D920" s="188"/>
      <c r="E920" s="188"/>
      <c r="F920" s="199"/>
      <c r="G920" s="188"/>
      <c r="H920" s="188"/>
      <c r="I920" s="188"/>
      <c r="J920" s="178"/>
      <c r="K920" s="185"/>
      <c r="L920" s="86" t="s">
        <v>130</v>
      </c>
      <c r="M920" s="9" t="s">
        <v>118</v>
      </c>
      <c r="N920" s="193"/>
      <c r="O920" s="175"/>
      <c r="P920" s="175"/>
      <c r="Q920" s="36">
        <v>7</v>
      </c>
      <c r="R920" s="9"/>
      <c r="S920" s="41"/>
      <c r="T920" s="41"/>
      <c r="U920" s="178"/>
      <c r="V920" s="185"/>
      <c r="W920" s="86" t="s">
        <v>18</v>
      </c>
      <c r="X920" s="9" t="s">
        <v>118</v>
      </c>
      <c r="Y920" s="183"/>
      <c r="Z920" s="76"/>
    </row>
    <row r="921" spans="1:26" ht="14.25" customHeight="1" x14ac:dyDescent="0.25">
      <c r="A921" s="196"/>
      <c r="B921" s="188"/>
      <c r="C921" s="188"/>
      <c r="D921" s="188"/>
      <c r="E921" s="188"/>
      <c r="F921" s="199"/>
      <c r="G921" s="188"/>
      <c r="H921" s="188"/>
      <c r="I921" s="188"/>
      <c r="J921" s="178"/>
      <c r="K921" s="185"/>
      <c r="L921" s="86" t="s">
        <v>131</v>
      </c>
      <c r="M921" s="9" t="s">
        <v>118</v>
      </c>
      <c r="N921" s="193"/>
      <c r="O921" s="175"/>
      <c r="P921" s="175"/>
      <c r="Q921" s="36">
        <v>8</v>
      </c>
      <c r="R921" s="9"/>
      <c r="S921" s="41"/>
      <c r="T921" s="41"/>
      <c r="U921" s="178"/>
      <c r="V921" s="185"/>
      <c r="W921" s="86" t="s">
        <v>19</v>
      </c>
      <c r="X921" s="9" t="s">
        <v>118</v>
      </c>
      <c r="Y921" s="183"/>
      <c r="Z921" s="76"/>
    </row>
    <row r="922" spans="1:26" ht="15" customHeight="1" thickBot="1" x14ac:dyDescent="0.3">
      <c r="A922" s="197"/>
      <c r="B922" s="189"/>
      <c r="C922" s="189"/>
      <c r="D922" s="189"/>
      <c r="E922" s="189"/>
      <c r="F922" s="200"/>
      <c r="G922" s="189"/>
      <c r="H922" s="189"/>
      <c r="I922" s="189"/>
      <c r="J922" s="179"/>
      <c r="K922" s="186"/>
      <c r="L922" s="88" t="s">
        <v>132</v>
      </c>
      <c r="M922" s="10" t="s">
        <v>118</v>
      </c>
      <c r="N922" s="194"/>
      <c r="O922" s="176"/>
      <c r="P922" s="176"/>
      <c r="Q922" s="89">
        <v>9</v>
      </c>
      <c r="R922" s="10"/>
      <c r="S922" s="42"/>
      <c r="T922" s="42"/>
      <c r="U922" s="179"/>
      <c r="V922" s="186"/>
      <c r="W922" s="88" t="s">
        <v>20</v>
      </c>
      <c r="X922" s="10" t="s">
        <v>118</v>
      </c>
      <c r="Y922" s="184"/>
      <c r="Z922" s="76"/>
    </row>
    <row r="923" spans="1:26" ht="14.25" customHeight="1" x14ac:dyDescent="0.25">
      <c r="A923" s="195">
        <f>A914+1</f>
        <v>95</v>
      </c>
      <c r="B923" s="187"/>
      <c r="C923" s="187"/>
      <c r="D923" s="187"/>
      <c r="E923" s="187"/>
      <c r="F923" s="198"/>
      <c r="G923" s="187"/>
      <c r="H923" s="187"/>
      <c r="I923" s="187"/>
      <c r="J923" s="177" t="s">
        <v>115</v>
      </c>
      <c r="K923" s="190" t="s">
        <v>116</v>
      </c>
      <c r="L923" s="191"/>
      <c r="M923" s="7" t="s">
        <v>117</v>
      </c>
      <c r="N923" s="192" t="s">
        <v>118</v>
      </c>
      <c r="O923" s="174"/>
      <c r="P923" s="174"/>
      <c r="Q923" s="35">
        <v>1</v>
      </c>
      <c r="R923" s="8"/>
      <c r="S923" s="40"/>
      <c r="T923" s="40"/>
      <c r="U923" s="177" t="s">
        <v>10</v>
      </c>
      <c r="V923" s="180" t="s">
        <v>8</v>
      </c>
      <c r="W923" s="181"/>
      <c r="X923" s="7" t="s">
        <v>117</v>
      </c>
      <c r="Y923" s="182" t="str">
        <f>IF(U923="Threat",IFERROR(VLOOKUP(X923&amp;MAX(VLOOKUP(X924,#REF!,3,FALSE),VLOOKUP(X925,#REF!,2,FALSE),VLOOKUP(X926,#REF!,2,FALSE),VLOOKUP(X927,#REF!,2,FALSE),VLOOKUP(X928,#REF!,2,FALSE),VLOOKUP(X929,#REF!,2,FALSE),VLOOKUP(X930,#REF!,2,FALSE),VLOOKUP(X931,#REF!,2,FALSE)),$A$1:$B$1,2,FALSE),"لا شيء"),IF(U923="Opportunity",IFERROR(VLOOKUP(X923&amp;MAX(VLOOKUP(X924,#REF!,5,FALSE),VLOOKUP(X925,#REF!,4,FALSE),VLOOKUP(X926,#REF!,2,FALSE),VLOOKUP(X927,#REF!,2,FALSE),VLOOKUP(X928,#REF!,2,FALSE),VLOOKUP(X929,#REF!,2,FALSE),VLOOKUP(X930,#REF!,2,FALSE),VLOOKUP(X931,#REF!,2,FALSE)),$A$1:$C$1,3,FALSE),"لا شيء"),"لا شيء"))</f>
        <v>لا شيء</v>
      </c>
      <c r="Z923" s="76"/>
    </row>
    <row r="924" spans="1:26" ht="14.25" customHeight="1" x14ac:dyDescent="0.25">
      <c r="A924" s="196"/>
      <c r="B924" s="188"/>
      <c r="C924" s="188"/>
      <c r="D924" s="188"/>
      <c r="E924" s="188"/>
      <c r="F924" s="199"/>
      <c r="G924" s="188"/>
      <c r="H924" s="188"/>
      <c r="I924" s="188"/>
      <c r="J924" s="178"/>
      <c r="K924" s="185" t="s">
        <v>124</v>
      </c>
      <c r="L924" s="86" t="s">
        <v>125</v>
      </c>
      <c r="M924" s="9" t="s">
        <v>118</v>
      </c>
      <c r="N924" s="193"/>
      <c r="O924" s="175"/>
      <c r="P924" s="175"/>
      <c r="Q924" s="36">
        <v>2</v>
      </c>
      <c r="R924" s="9"/>
      <c r="S924" s="41"/>
      <c r="T924" s="41"/>
      <c r="U924" s="178"/>
      <c r="V924" s="185" t="s">
        <v>11</v>
      </c>
      <c r="W924" s="86" t="s">
        <v>12</v>
      </c>
      <c r="X924" s="9" t="s">
        <v>118</v>
      </c>
      <c r="Y924" s="183"/>
      <c r="Z924" s="76"/>
    </row>
    <row r="925" spans="1:26" ht="14.25" customHeight="1" x14ac:dyDescent="0.25">
      <c r="A925" s="196"/>
      <c r="B925" s="188"/>
      <c r="C925" s="188"/>
      <c r="D925" s="188"/>
      <c r="E925" s="188"/>
      <c r="F925" s="199"/>
      <c r="G925" s="188"/>
      <c r="H925" s="188"/>
      <c r="I925" s="188"/>
      <c r="J925" s="178"/>
      <c r="K925" s="185"/>
      <c r="L925" s="86" t="s">
        <v>126</v>
      </c>
      <c r="M925" s="9" t="s">
        <v>118</v>
      </c>
      <c r="N925" s="193"/>
      <c r="O925" s="175"/>
      <c r="P925" s="175"/>
      <c r="Q925" s="36">
        <v>3</v>
      </c>
      <c r="R925" s="9"/>
      <c r="S925" s="41"/>
      <c r="T925" s="41"/>
      <c r="U925" s="178"/>
      <c r="V925" s="185"/>
      <c r="W925" s="86" t="s">
        <v>126</v>
      </c>
      <c r="X925" s="9" t="s">
        <v>118</v>
      </c>
      <c r="Y925" s="183"/>
      <c r="Z925" s="76"/>
    </row>
    <row r="926" spans="1:26" ht="14.25" customHeight="1" x14ac:dyDescent="0.25">
      <c r="A926" s="196"/>
      <c r="B926" s="188"/>
      <c r="C926" s="188"/>
      <c r="D926" s="188"/>
      <c r="E926" s="188"/>
      <c r="F926" s="199"/>
      <c r="G926" s="188"/>
      <c r="H926" s="188"/>
      <c r="I926" s="188"/>
      <c r="J926" s="178"/>
      <c r="K926" s="185"/>
      <c r="L926" s="86" t="s">
        <v>170</v>
      </c>
      <c r="M926" s="9" t="s">
        <v>118</v>
      </c>
      <c r="N926" s="193"/>
      <c r="O926" s="175"/>
      <c r="P926" s="175"/>
      <c r="Q926" s="36">
        <v>4</v>
      </c>
      <c r="R926" s="9"/>
      <c r="S926" s="41"/>
      <c r="T926" s="41"/>
      <c r="U926" s="178"/>
      <c r="V926" s="185"/>
      <c r="W926" s="86" t="s">
        <v>170</v>
      </c>
      <c r="X926" s="9" t="s">
        <v>118</v>
      </c>
      <c r="Y926" s="183"/>
      <c r="Z926" s="76"/>
    </row>
    <row r="927" spans="1:26" ht="14.25" customHeight="1" x14ac:dyDescent="0.25">
      <c r="A927" s="196"/>
      <c r="B927" s="188"/>
      <c r="C927" s="188"/>
      <c r="D927" s="188"/>
      <c r="E927" s="188"/>
      <c r="F927" s="199"/>
      <c r="G927" s="188"/>
      <c r="H927" s="188"/>
      <c r="I927" s="188"/>
      <c r="J927" s="178"/>
      <c r="K927" s="185"/>
      <c r="L927" s="86" t="s">
        <v>128</v>
      </c>
      <c r="M927" s="9" t="s">
        <v>118</v>
      </c>
      <c r="N927" s="193"/>
      <c r="O927" s="175"/>
      <c r="P927" s="175"/>
      <c r="Q927" s="36">
        <v>5</v>
      </c>
      <c r="R927" s="9"/>
      <c r="S927" s="41"/>
      <c r="T927" s="41"/>
      <c r="U927" s="178"/>
      <c r="V927" s="185"/>
      <c r="W927" s="86" t="s">
        <v>16</v>
      </c>
      <c r="X927" s="9" t="s">
        <v>118</v>
      </c>
      <c r="Y927" s="183"/>
      <c r="Z927" s="76"/>
    </row>
    <row r="928" spans="1:26" ht="14.25" customHeight="1" x14ac:dyDescent="0.25">
      <c r="A928" s="196"/>
      <c r="B928" s="188"/>
      <c r="C928" s="188"/>
      <c r="D928" s="188"/>
      <c r="E928" s="188"/>
      <c r="F928" s="199"/>
      <c r="G928" s="188"/>
      <c r="H928" s="188"/>
      <c r="I928" s="188"/>
      <c r="J928" s="178"/>
      <c r="K928" s="185"/>
      <c r="L928" s="86" t="s">
        <v>129</v>
      </c>
      <c r="M928" s="9" t="s">
        <v>118</v>
      </c>
      <c r="N928" s="193"/>
      <c r="O928" s="175"/>
      <c r="P928" s="175"/>
      <c r="Q928" s="36">
        <v>6</v>
      </c>
      <c r="R928" s="9"/>
      <c r="S928" s="41"/>
      <c r="T928" s="41"/>
      <c r="U928" s="178"/>
      <c r="V928" s="185"/>
      <c r="W928" s="86" t="s">
        <v>17</v>
      </c>
      <c r="X928" s="9" t="s">
        <v>118</v>
      </c>
      <c r="Y928" s="183"/>
      <c r="Z928" s="76"/>
    </row>
    <row r="929" spans="1:26" ht="14.25" customHeight="1" x14ac:dyDescent="0.25">
      <c r="A929" s="196"/>
      <c r="B929" s="188"/>
      <c r="C929" s="188"/>
      <c r="D929" s="188"/>
      <c r="E929" s="188"/>
      <c r="F929" s="199"/>
      <c r="G929" s="188"/>
      <c r="H929" s="188"/>
      <c r="I929" s="188"/>
      <c r="J929" s="178"/>
      <c r="K929" s="185"/>
      <c r="L929" s="86" t="s">
        <v>130</v>
      </c>
      <c r="M929" s="9" t="s">
        <v>118</v>
      </c>
      <c r="N929" s="193"/>
      <c r="O929" s="175"/>
      <c r="P929" s="175"/>
      <c r="Q929" s="36">
        <v>7</v>
      </c>
      <c r="R929" s="9"/>
      <c r="S929" s="41"/>
      <c r="T929" s="41"/>
      <c r="U929" s="178"/>
      <c r="V929" s="185"/>
      <c r="W929" s="86" t="s">
        <v>18</v>
      </c>
      <c r="X929" s="9" t="s">
        <v>118</v>
      </c>
      <c r="Y929" s="183"/>
      <c r="Z929" s="76"/>
    </row>
    <row r="930" spans="1:26" ht="14.25" customHeight="1" x14ac:dyDescent="0.25">
      <c r="A930" s="196"/>
      <c r="B930" s="188"/>
      <c r="C930" s="188"/>
      <c r="D930" s="188"/>
      <c r="E930" s="188"/>
      <c r="F930" s="199"/>
      <c r="G930" s="188"/>
      <c r="H930" s="188"/>
      <c r="I930" s="188"/>
      <c r="J930" s="178"/>
      <c r="K930" s="185"/>
      <c r="L930" s="86" t="s">
        <v>131</v>
      </c>
      <c r="M930" s="9" t="s">
        <v>118</v>
      </c>
      <c r="N930" s="193"/>
      <c r="O930" s="175"/>
      <c r="P930" s="175"/>
      <c r="Q930" s="36">
        <v>8</v>
      </c>
      <c r="R930" s="9"/>
      <c r="S930" s="41"/>
      <c r="T930" s="41"/>
      <c r="U930" s="178"/>
      <c r="V930" s="185"/>
      <c r="W930" s="86" t="s">
        <v>19</v>
      </c>
      <c r="X930" s="9" t="s">
        <v>118</v>
      </c>
      <c r="Y930" s="183"/>
      <c r="Z930" s="76"/>
    </row>
    <row r="931" spans="1:26" ht="15" customHeight="1" thickBot="1" x14ac:dyDescent="0.3">
      <c r="A931" s="197"/>
      <c r="B931" s="189"/>
      <c r="C931" s="189"/>
      <c r="D931" s="189"/>
      <c r="E931" s="189"/>
      <c r="F931" s="200"/>
      <c r="G931" s="189"/>
      <c r="H931" s="189"/>
      <c r="I931" s="189"/>
      <c r="J931" s="179"/>
      <c r="K931" s="186"/>
      <c r="L931" s="88" t="s">
        <v>132</v>
      </c>
      <c r="M931" s="10" t="s">
        <v>118</v>
      </c>
      <c r="N931" s="194"/>
      <c r="O931" s="176"/>
      <c r="P931" s="176"/>
      <c r="Q931" s="89">
        <v>9</v>
      </c>
      <c r="R931" s="10"/>
      <c r="S931" s="42"/>
      <c r="T931" s="42"/>
      <c r="U931" s="179"/>
      <c r="V931" s="186"/>
      <c r="W931" s="88" t="s">
        <v>20</v>
      </c>
      <c r="X931" s="10" t="s">
        <v>118</v>
      </c>
      <c r="Y931" s="184"/>
      <c r="Z931" s="76"/>
    </row>
    <row r="932" spans="1:26" ht="14.25" customHeight="1" x14ac:dyDescent="0.25">
      <c r="A932" s="195">
        <f>A923+1</f>
        <v>96</v>
      </c>
      <c r="B932" s="187"/>
      <c r="C932" s="187"/>
      <c r="D932" s="187"/>
      <c r="E932" s="187"/>
      <c r="F932" s="198"/>
      <c r="G932" s="187"/>
      <c r="H932" s="187"/>
      <c r="I932" s="187"/>
      <c r="J932" s="177" t="s">
        <v>115</v>
      </c>
      <c r="K932" s="190" t="s">
        <v>116</v>
      </c>
      <c r="L932" s="191"/>
      <c r="M932" s="7" t="s">
        <v>117</v>
      </c>
      <c r="N932" s="192" t="s">
        <v>118</v>
      </c>
      <c r="O932" s="174"/>
      <c r="P932" s="174"/>
      <c r="Q932" s="35">
        <v>1</v>
      </c>
      <c r="R932" s="8"/>
      <c r="S932" s="40"/>
      <c r="T932" s="40"/>
      <c r="U932" s="177" t="s">
        <v>10</v>
      </c>
      <c r="V932" s="180" t="s">
        <v>8</v>
      </c>
      <c r="W932" s="181"/>
      <c r="X932" s="7" t="s">
        <v>117</v>
      </c>
      <c r="Y932" s="182" t="str">
        <f>IF(U932="Threat",IFERROR(VLOOKUP(X932&amp;MAX(VLOOKUP(X933,#REF!,3,FALSE),VLOOKUP(X934,#REF!,2,FALSE),VLOOKUP(X935,#REF!,2,FALSE),VLOOKUP(X936,#REF!,2,FALSE),VLOOKUP(X937,#REF!,2,FALSE),VLOOKUP(X938,#REF!,2,FALSE),VLOOKUP(X939,#REF!,2,FALSE),VLOOKUP(X940,#REF!,2,FALSE)),$A$1:$B$1,2,FALSE),"لا شيء"),IF(U932="Opportunity",IFERROR(VLOOKUP(X932&amp;MAX(VLOOKUP(X933,#REF!,5,FALSE),VLOOKUP(X934,#REF!,4,FALSE),VLOOKUP(X935,#REF!,2,FALSE),VLOOKUP(X936,#REF!,2,FALSE),VLOOKUP(X937,#REF!,2,FALSE),VLOOKUP(X938,#REF!,2,FALSE),VLOOKUP(X939,#REF!,2,FALSE),VLOOKUP(X940,#REF!,2,FALSE)),$A$1:$C$1,3,FALSE),"لا شيء"),"لا شيء"))</f>
        <v>لا شيء</v>
      </c>
      <c r="Z932" s="76"/>
    </row>
    <row r="933" spans="1:26" ht="14.25" customHeight="1" x14ac:dyDescent="0.25">
      <c r="A933" s="196"/>
      <c r="B933" s="188"/>
      <c r="C933" s="188"/>
      <c r="D933" s="188"/>
      <c r="E933" s="188"/>
      <c r="F933" s="199"/>
      <c r="G933" s="188"/>
      <c r="H933" s="188"/>
      <c r="I933" s="188" t="s">
        <v>128</v>
      </c>
      <c r="J933" s="178"/>
      <c r="K933" s="185" t="s">
        <v>124</v>
      </c>
      <c r="L933" s="86" t="s">
        <v>125</v>
      </c>
      <c r="M933" s="9" t="s">
        <v>118</v>
      </c>
      <c r="N933" s="193"/>
      <c r="O933" s="175"/>
      <c r="P933" s="175"/>
      <c r="Q933" s="36">
        <v>2</v>
      </c>
      <c r="R933" s="9"/>
      <c r="S933" s="41"/>
      <c r="T933" s="41"/>
      <c r="U933" s="178"/>
      <c r="V933" s="185" t="s">
        <v>11</v>
      </c>
      <c r="W933" s="86" t="s">
        <v>12</v>
      </c>
      <c r="X933" s="9" t="s">
        <v>118</v>
      </c>
      <c r="Y933" s="183"/>
      <c r="Z933" s="76"/>
    </row>
    <row r="934" spans="1:26" ht="14.25" customHeight="1" x14ac:dyDescent="0.25">
      <c r="A934" s="196"/>
      <c r="B934" s="188"/>
      <c r="C934" s="188"/>
      <c r="D934" s="188"/>
      <c r="E934" s="188"/>
      <c r="F934" s="199"/>
      <c r="G934" s="188"/>
      <c r="H934" s="188"/>
      <c r="I934" s="188" t="s">
        <v>128</v>
      </c>
      <c r="J934" s="178"/>
      <c r="K934" s="185"/>
      <c r="L934" s="86" t="s">
        <v>126</v>
      </c>
      <c r="M934" s="9" t="s">
        <v>118</v>
      </c>
      <c r="N934" s="193"/>
      <c r="O934" s="175"/>
      <c r="P934" s="175"/>
      <c r="Q934" s="36">
        <v>3</v>
      </c>
      <c r="R934" s="9"/>
      <c r="S934" s="41"/>
      <c r="T934" s="41"/>
      <c r="U934" s="178"/>
      <c r="V934" s="185"/>
      <c r="W934" s="86" t="s">
        <v>126</v>
      </c>
      <c r="X934" s="9" t="s">
        <v>118</v>
      </c>
      <c r="Y934" s="183"/>
      <c r="Z934" s="76"/>
    </row>
    <row r="935" spans="1:26" ht="14.25" customHeight="1" x14ac:dyDescent="0.25">
      <c r="A935" s="196"/>
      <c r="B935" s="188"/>
      <c r="C935" s="188"/>
      <c r="D935" s="188"/>
      <c r="E935" s="188"/>
      <c r="F935" s="199"/>
      <c r="G935" s="188"/>
      <c r="H935" s="188"/>
      <c r="I935" s="188" t="s">
        <v>128</v>
      </c>
      <c r="J935" s="178"/>
      <c r="K935" s="185"/>
      <c r="L935" s="86" t="s">
        <v>170</v>
      </c>
      <c r="M935" s="9" t="s">
        <v>118</v>
      </c>
      <c r="N935" s="193"/>
      <c r="O935" s="175"/>
      <c r="P935" s="175"/>
      <c r="Q935" s="36">
        <v>4</v>
      </c>
      <c r="R935" s="9"/>
      <c r="S935" s="41"/>
      <c r="T935" s="41"/>
      <c r="U935" s="178"/>
      <c r="V935" s="185"/>
      <c r="W935" s="86" t="s">
        <v>170</v>
      </c>
      <c r="X935" s="9" t="s">
        <v>118</v>
      </c>
      <c r="Y935" s="183"/>
      <c r="Z935" s="76"/>
    </row>
    <row r="936" spans="1:26" ht="14.25" customHeight="1" x14ac:dyDescent="0.25">
      <c r="A936" s="196"/>
      <c r="B936" s="188"/>
      <c r="C936" s="188"/>
      <c r="D936" s="188"/>
      <c r="E936" s="188"/>
      <c r="F936" s="199"/>
      <c r="G936" s="188"/>
      <c r="H936" s="188"/>
      <c r="I936" s="188" t="s">
        <v>128</v>
      </c>
      <c r="J936" s="178"/>
      <c r="K936" s="185"/>
      <c r="L936" s="86" t="s">
        <v>128</v>
      </c>
      <c r="M936" s="9" t="s">
        <v>118</v>
      </c>
      <c r="N936" s="193"/>
      <c r="O936" s="175"/>
      <c r="P936" s="175"/>
      <c r="Q936" s="36">
        <v>5</v>
      </c>
      <c r="R936" s="9"/>
      <c r="S936" s="41"/>
      <c r="T936" s="41"/>
      <c r="U936" s="178"/>
      <c r="V936" s="185"/>
      <c r="W936" s="86" t="s">
        <v>16</v>
      </c>
      <c r="X936" s="9" t="s">
        <v>118</v>
      </c>
      <c r="Y936" s="183"/>
      <c r="Z936" s="76"/>
    </row>
    <row r="937" spans="1:26" ht="14.25" customHeight="1" x14ac:dyDescent="0.25">
      <c r="A937" s="196"/>
      <c r="B937" s="188"/>
      <c r="C937" s="188"/>
      <c r="D937" s="188"/>
      <c r="E937" s="188"/>
      <c r="F937" s="199"/>
      <c r="G937" s="188"/>
      <c r="H937" s="188"/>
      <c r="I937" s="188" t="s">
        <v>128</v>
      </c>
      <c r="J937" s="178"/>
      <c r="K937" s="185"/>
      <c r="L937" s="86" t="s">
        <v>129</v>
      </c>
      <c r="M937" s="9" t="s">
        <v>118</v>
      </c>
      <c r="N937" s="193"/>
      <c r="O937" s="175"/>
      <c r="P937" s="175"/>
      <c r="Q937" s="36">
        <v>6</v>
      </c>
      <c r="R937" s="9"/>
      <c r="S937" s="41"/>
      <c r="T937" s="41"/>
      <c r="U937" s="178"/>
      <c r="V937" s="185"/>
      <c r="W937" s="86" t="s">
        <v>17</v>
      </c>
      <c r="X937" s="9" t="s">
        <v>118</v>
      </c>
      <c r="Y937" s="183"/>
      <c r="Z937" s="76"/>
    </row>
    <row r="938" spans="1:26" ht="14.25" customHeight="1" x14ac:dyDescent="0.25">
      <c r="A938" s="196"/>
      <c r="B938" s="188"/>
      <c r="C938" s="188"/>
      <c r="D938" s="188"/>
      <c r="E938" s="188"/>
      <c r="F938" s="199"/>
      <c r="G938" s="188"/>
      <c r="H938" s="188"/>
      <c r="I938" s="188" t="s">
        <v>128</v>
      </c>
      <c r="J938" s="178"/>
      <c r="K938" s="185"/>
      <c r="L938" s="86" t="s">
        <v>130</v>
      </c>
      <c r="M938" s="9" t="s">
        <v>118</v>
      </c>
      <c r="N938" s="193"/>
      <c r="O938" s="175"/>
      <c r="P938" s="175"/>
      <c r="Q938" s="36">
        <v>7</v>
      </c>
      <c r="R938" s="9"/>
      <c r="S938" s="41"/>
      <c r="T938" s="41"/>
      <c r="U938" s="178"/>
      <c r="V938" s="185"/>
      <c r="W938" s="86" t="s">
        <v>18</v>
      </c>
      <c r="X938" s="9" t="s">
        <v>118</v>
      </c>
      <c r="Y938" s="183"/>
      <c r="Z938" s="76"/>
    </row>
    <row r="939" spans="1:26" ht="14.25" customHeight="1" x14ac:dyDescent="0.25">
      <c r="A939" s="196"/>
      <c r="B939" s="188"/>
      <c r="C939" s="188"/>
      <c r="D939" s="188"/>
      <c r="E939" s="188"/>
      <c r="F939" s="199"/>
      <c r="G939" s="188"/>
      <c r="H939" s="188"/>
      <c r="I939" s="188" t="s">
        <v>128</v>
      </c>
      <c r="J939" s="178"/>
      <c r="K939" s="185"/>
      <c r="L939" s="86" t="s">
        <v>131</v>
      </c>
      <c r="M939" s="9" t="s">
        <v>118</v>
      </c>
      <c r="N939" s="193"/>
      <c r="O939" s="175"/>
      <c r="P939" s="175"/>
      <c r="Q939" s="36">
        <v>8</v>
      </c>
      <c r="R939" s="9"/>
      <c r="S939" s="41"/>
      <c r="T939" s="41"/>
      <c r="U939" s="178"/>
      <c r="V939" s="185"/>
      <c r="W939" s="86" t="s">
        <v>19</v>
      </c>
      <c r="X939" s="9" t="s">
        <v>118</v>
      </c>
      <c r="Y939" s="183"/>
      <c r="Z939" s="76"/>
    </row>
    <row r="940" spans="1:26" ht="15" customHeight="1" thickBot="1" x14ac:dyDescent="0.3">
      <c r="A940" s="197"/>
      <c r="B940" s="189"/>
      <c r="C940" s="189"/>
      <c r="D940" s="189"/>
      <c r="E940" s="189"/>
      <c r="F940" s="200"/>
      <c r="G940" s="189"/>
      <c r="H940" s="189"/>
      <c r="I940" s="189" t="s">
        <v>128</v>
      </c>
      <c r="J940" s="179"/>
      <c r="K940" s="186"/>
      <c r="L940" s="88" t="s">
        <v>132</v>
      </c>
      <c r="M940" s="10" t="s">
        <v>118</v>
      </c>
      <c r="N940" s="194"/>
      <c r="O940" s="176"/>
      <c r="P940" s="176"/>
      <c r="Q940" s="89">
        <v>9</v>
      </c>
      <c r="R940" s="10"/>
      <c r="S940" s="42"/>
      <c r="T940" s="42"/>
      <c r="U940" s="179"/>
      <c r="V940" s="186"/>
      <c r="W940" s="88" t="s">
        <v>20</v>
      </c>
      <c r="X940" s="10" t="s">
        <v>118</v>
      </c>
      <c r="Y940" s="184"/>
      <c r="Z940" s="76"/>
    </row>
    <row r="941" spans="1:26" ht="14.25" customHeight="1" x14ac:dyDescent="0.25">
      <c r="A941" s="195">
        <f>A932+1</f>
        <v>97</v>
      </c>
      <c r="B941" s="187"/>
      <c r="C941" s="187"/>
      <c r="D941" s="187"/>
      <c r="E941" s="187"/>
      <c r="F941" s="198"/>
      <c r="G941" s="187"/>
      <c r="H941" s="187"/>
      <c r="I941" s="187"/>
      <c r="J941" s="177" t="s">
        <v>115</v>
      </c>
      <c r="K941" s="190" t="s">
        <v>116</v>
      </c>
      <c r="L941" s="191"/>
      <c r="M941" s="7" t="s">
        <v>117</v>
      </c>
      <c r="N941" s="192" t="s">
        <v>118</v>
      </c>
      <c r="O941" s="174"/>
      <c r="P941" s="174"/>
      <c r="Q941" s="35">
        <v>1</v>
      </c>
      <c r="R941" s="8"/>
      <c r="S941" s="40"/>
      <c r="T941" s="40"/>
      <c r="U941" s="177" t="s">
        <v>10</v>
      </c>
      <c r="V941" s="180" t="s">
        <v>8</v>
      </c>
      <c r="W941" s="181"/>
      <c r="X941" s="7" t="s">
        <v>117</v>
      </c>
      <c r="Y941" s="182" t="str">
        <f>IF(U941="Threat",IFERROR(VLOOKUP(X941&amp;MAX(VLOOKUP(X942,#REF!,3,FALSE),VLOOKUP(X943,#REF!,2,FALSE),VLOOKUP(X944,#REF!,2,FALSE),VLOOKUP(X945,#REF!,2,FALSE),VLOOKUP(X946,#REF!,2,FALSE),VLOOKUP(X947,#REF!,2,FALSE),VLOOKUP(X948,#REF!,2,FALSE),VLOOKUP(X949,#REF!,2,FALSE)),$A$1:$B$1,2,FALSE),"لا شيء"),IF(U941="Opportunity",IFERROR(VLOOKUP(X941&amp;MAX(VLOOKUP(X942,#REF!,5,FALSE),VLOOKUP(X943,#REF!,4,FALSE),VLOOKUP(X944,#REF!,2,FALSE),VLOOKUP(X945,#REF!,2,FALSE),VLOOKUP(X946,#REF!,2,FALSE),VLOOKUP(X947,#REF!,2,FALSE),VLOOKUP(X948,#REF!,2,FALSE),VLOOKUP(X949,#REF!,2,FALSE)),$A$1:$C$1,3,FALSE),"لا شيء"),"لا شيء"))</f>
        <v>لا شيء</v>
      </c>
      <c r="Z941" s="76"/>
    </row>
    <row r="942" spans="1:26" ht="14.25" customHeight="1" x14ac:dyDescent="0.25">
      <c r="A942" s="196"/>
      <c r="B942" s="188"/>
      <c r="C942" s="188"/>
      <c r="D942" s="188"/>
      <c r="E942" s="188"/>
      <c r="F942" s="199"/>
      <c r="G942" s="188"/>
      <c r="H942" s="188"/>
      <c r="I942" s="188"/>
      <c r="J942" s="178"/>
      <c r="K942" s="185" t="s">
        <v>124</v>
      </c>
      <c r="L942" s="86" t="s">
        <v>125</v>
      </c>
      <c r="M942" s="9" t="s">
        <v>118</v>
      </c>
      <c r="N942" s="193"/>
      <c r="O942" s="175"/>
      <c r="P942" s="175"/>
      <c r="Q942" s="36">
        <v>2</v>
      </c>
      <c r="R942" s="9"/>
      <c r="S942" s="41"/>
      <c r="T942" s="41"/>
      <c r="U942" s="178"/>
      <c r="V942" s="185" t="s">
        <v>11</v>
      </c>
      <c r="W942" s="86" t="s">
        <v>12</v>
      </c>
      <c r="X942" s="9" t="s">
        <v>118</v>
      </c>
      <c r="Y942" s="183"/>
      <c r="Z942" s="76"/>
    </row>
    <row r="943" spans="1:26" ht="14.25" customHeight="1" x14ac:dyDescent="0.25">
      <c r="A943" s="196"/>
      <c r="B943" s="188"/>
      <c r="C943" s="188"/>
      <c r="D943" s="188"/>
      <c r="E943" s="188"/>
      <c r="F943" s="199"/>
      <c r="G943" s="188"/>
      <c r="H943" s="188"/>
      <c r="I943" s="188"/>
      <c r="J943" s="178"/>
      <c r="K943" s="185"/>
      <c r="L943" s="86" t="s">
        <v>126</v>
      </c>
      <c r="M943" s="9" t="s">
        <v>118</v>
      </c>
      <c r="N943" s="193"/>
      <c r="O943" s="175"/>
      <c r="P943" s="175"/>
      <c r="Q943" s="36">
        <v>3</v>
      </c>
      <c r="R943" s="9"/>
      <c r="S943" s="41"/>
      <c r="T943" s="41"/>
      <c r="U943" s="178"/>
      <c r="V943" s="185"/>
      <c r="W943" s="86" t="s">
        <v>126</v>
      </c>
      <c r="X943" s="9" t="s">
        <v>118</v>
      </c>
      <c r="Y943" s="183"/>
      <c r="Z943" s="76"/>
    </row>
    <row r="944" spans="1:26" ht="14.25" customHeight="1" x14ac:dyDescent="0.25">
      <c r="A944" s="196"/>
      <c r="B944" s="188"/>
      <c r="C944" s="188"/>
      <c r="D944" s="188"/>
      <c r="E944" s="188"/>
      <c r="F944" s="199"/>
      <c r="G944" s="188"/>
      <c r="H944" s="188"/>
      <c r="I944" s="188"/>
      <c r="J944" s="178"/>
      <c r="K944" s="185"/>
      <c r="L944" s="86" t="s">
        <v>170</v>
      </c>
      <c r="M944" s="9" t="s">
        <v>118</v>
      </c>
      <c r="N944" s="193"/>
      <c r="O944" s="175"/>
      <c r="P944" s="175"/>
      <c r="Q944" s="36">
        <v>4</v>
      </c>
      <c r="R944" s="9"/>
      <c r="S944" s="41"/>
      <c r="T944" s="41"/>
      <c r="U944" s="178"/>
      <c r="V944" s="185"/>
      <c r="W944" s="86" t="s">
        <v>170</v>
      </c>
      <c r="X944" s="9" t="s">
        <v>118</v>
      </c>
      <c r="Y944" s="183"/>
      <c r="Z944" s="76"/>
    </row>
    <row r="945" spans="1:26" ht="14.25" customHeight="1" x14ac:dyDescent="0.25">
      <c r="A945" s="196"/>
      <c r="B945" s="188"/>
      <c r="C945" s="188"/>
      <c r="D945" s="188"/>
      <c r="E945" s="188"/>
      <c r="F945" s="199"/>
      <c r="G945" s="188"/>
      <c r="H945" s="188"/>
      <c r="I945" s="188"/>
      <c r="J945" s="178"/>
      <c r="K945" s="185"/>
      <c r="L945" s="86" t="s">
        <v>128</v>
      </c>
      <c r="M945" s="9" t="s">
        <v>118</v>
      </c>
      <c r="N945" s="193"/>
      <c r="O945" s="175"/>
      <c r="P945" s="175"/>
      <c r="Q945" s="36">
        <v>5</v>
      </c>
      <c r="R945" s="9"/>
      <c r="S945" s="41"/>
      <c r="T945" s="41"/>
      <c r="U945" s="178"/>
      <c r="V945" s="185"/>
      <c r="W945" s="86" t="s">
        <v>16</v>
      </c>
      <c r="X945" s="9" t="s">
        <v>118</v>
      </c>
      <c r="Y945" s="183"/>
      <c r="Z945" s="76"/>
    </row>
    <row r="946" spans="1:26" ht="14.25" customHeight="1" x14ac:dyDescent="0.25">
      <c r="A946" s="196"/>
      <c r="B946" s="188"/>
      <c r="C946" s="188"/>
      <c r="D946" s="188"/>
      <c r="E946" s="188"/>
      <c r="F946" s="199"/>
      <c r="G946" s="188"/>
      <c r="H946" s="188"/>
      <c r="I946" s="188"/>
      <c r="J946" s="178"/>
      <c r="K946" s="185"/>
      <c r="L946" s="86" t="s">
        <v>129</v>
      </c>
      <c r="M946" s="9" t="s">
        <v>118</v>
      </c>
      <c r="N946" s="193"/>
      <c r="O946" s="175"/>
      <c r="P946" s="175"/>
      <c r="Q946" s="36">
        <v>6</v>
      </c>
      <c r="R946" s="9"/>
      <c r="S946" s="41"/>
      <c r="T946" s="41"/>
      <c r="U946" s="178"/>
      <c r="V946" s="185"/>
      <c r="W946" s="86" t="s">
        <v>17</v>
      </c>
      <c r="X946" s="9" t="s">
        <v>118</v>
      </c>
      <c r="Y946" s="183"/>
      <c r="Z946" s="76"/>
    </row>
    <row r="947" spans="1:26" ht="14.25" customHeight="1" x14ac:dyDescent="0.25">
      <c r="A947" s="196"/>
      <c r="B947" s="188"/>
      <c r="C947" s="188"/>
      <c r="D947" s="188"/>
      <c r="E947" s="188"/>
      <c r="F947" s="199"/>
      <c r="G947" s="188"/>
      <c r="H947" s="188"/>
      <c r="I947" s="188"/>
      <c r="J947" s="178"/>
      <c r="K947" s="185"/>
      <c r="L947" s="86" t="s">
        <v>130</v>
      </c>
      <c r="M947" s="9" t="s">
        <v>118</v>
      </c>
      <c r="N947" s="193"/>
      <c r="O947" s="175"/>
      <c r="P947" s="175"/>
      <c r="Q947" s="36">
        <v>7</v>
      </c>
      <c r="R947" s="9"/>
      <c r="S947" s="41"/>
      <c r="T947" s="41"/>
      <c r="U947" s="178"/>
      <c r="V947" s="185"/>
      <c r="W947" s="86" t="s">
        <v>18</v>
      </c>
      <c r="X947" s="9" t="s">
        <v>118</v>
      </c>
      <c r="Y947" s="183"/>
      <c r="Z947" s="76"/>
    </row>
    <row r="948" spans="1:26" ht="14.25" customHeight="1" x14ac:dyDescent="0.25">
      <c r="A948" s="196"/>
      <c r="B948" s="188"/>
      <c r="C948" s="188"/>
      <c r="D948" s="188"/>
      <c r="E948" s="188"/>
      <c r="F948" s="199"/>
      <c r="G948" s="188"/>
      <c r="H948" s="188"/>
      <c r="I948" s="188"/>
      <c r="J948" s="178"/>
      <c r="K948" s="185"/>
      <c r="L948" s="86" t="s">
        <v>131</v>
      </c>
      <c r="M948" s="9" t="s">
        <v>118</v>
      </c>
      <c r="N948" s="193"/>
      <c r="O948" s="175"/>
      <c r="P948" s="175"/>
      <c r="Q948" s="36">
        <v>8</v>
      </c>
      <c r="R948" s="9"/>
      <c r="S948" s="41"/>
      <c r="T948" s="41"/>
      <c r="U948" s="178"/>
      <c r="V948" s="185"/>
      <c r="W948" s="86" t="s">
        <v>19</v>
      </c>
      <c r="X948" s="9" t="s">
        <v>118</v>
      </c>
      <c r="Y948" s="183"/>
      <c r="Z948" s="76"/>
    </row>
    <row r="949" spans="1:26" ht="15" customHeight="1" thickBot="1" x14ac:dyDescent="0.3">
      <c r="A949" s="197"/>
      <c r="B949" s="189"/>
      <c r="C949" s="189"/>
      <c r="D949" s="189"/>
      <c r="E949" s="189"/>
      <c r="F949" s="200"/>
      <c r="G949" s="189"/>
      <c r="H949" s="189"/>
      <c r="I949" s="189"/>
      <c r="J949" s="179"/>
      <c r="K949" s="186"/>
      <c r="L949" s="88" t="s">
        <v>132</v>
      </c>
      <c r="M949" s="10" t="s">
        <v>118</v>
      </c>
      <c r="N949" s="194"/>
      <c r="O949" s="176"/>
      <c r="P949" s="176"/>
      <c r="Q949" s="89">
        <v>9</v>
      </c>
      <c r="R949" s="10"/>
      <c r="S949" s="42"/>
      <c r="T949" s="42"/>
      <c r="U949" s="179"/>
      <c r="V949" s="186"/>
      <c r="W949" s="88" t="s">
        <v>20</v>
      </c>
      <c r="X949" s="10" t="s">
        <v>118</v>
      </c>
      <c r="Y949" s="184"/>
      <c r="Z949" s="76"/>
    </row>
    <row r="950" spans="1:26" ht="14.25" customHeight="1" x14ac:dyDescent="0.25">
      <c r="A950" s="195">
        <f>A941+1</f>
        <v>98</v>
      </c>
      <c r="B950" s="187"/>
      <c r="C950" s="187"/>
      <c r="D950" s="187"/>
      <c r="E950" s="187"/>
      <c r="F950" s="198"/>
      <c r="G950" s="187"/>
      <c r="H950" s="187"/>
      <c r="I950" s="187"/>
      <c r="J950" s="177" t="s">
        <v>115</v>
      </c>
      <c r="K950" s="190" t="s">
        <v>116</v>
      </c>
      <c r="L950" s="191"/>
      <c r="M950" s="7" t="s">
        <v>117</v>
      </c>
      <c r="N950" s="192" t="s">
        <v>118</v>
      </c>
      <c r="O950" s="174"/>
      <c r="P950" s="174"/>
      <c r="Q950" s="35">
        <v>1</v>
      </c>
      <c r="R950" s="8"/>
      <c r="S950" s="40"/>
      <c r="T950" s="40"/>
      <c r="U950" s="177" t="s">
        <v>10</v>
      </c>
      <c r="V950" s="180" t="s">
        <v>8</v>
      </c>
      <c r="W950" s="181"/>
      <c r="X950" s="7" t="s">
        <v>117</v>
      </c>
      <c r="Y950" s="182" t="str">
        <f>IF(U950="Threat",IFERROR(VLOOKUP(X950&amp;MAX(VLOOKUP(X951,#REF!,3,FALSE),VLOOKUP(X952,#REF!,2,FALSE),VLOOKUP(X953,#REF!,2,FALSE),VLOOKUP(X954,#REF!,2,FALSE),VLOOKUP(X955,#REF!,2,FALSE),VLOOKUP(X956,#REF!,2,FALSE),VLOOKUP(X957,#REF!,2,FALSE),VLOOKUP(X958,#REF!,2,FALSE)),$A$1:$B$1,2,FALSE),"لا شيء"),IF(U950="Opportunity",IFERROR(VLOOKUP(X950&amp;MAX(VLOOKUP(X951,#REF!,5,FALSE),VLOOKUP(X952,#REF!,4,FALSE),VLOOKUP(X953,#REF!,2,FALSE),VLOOKUP(X954,#REF!,2,FALSE),VLOOKUP(X955,#REF!,2,FALSE),VLOOKUP(X956,#REF!,2,FALSE),VLOOKUP(X957,#REF!,2,FALSE),VLOOKUP(X958,#REF!,2,FALSE)),$A$1:$C$1,3,FALSE),"لا شيء"),"لا شيء"))</f>
        <v>لا شيء</v>
      </c>
      <c r="Z950" s="76"/>
    </row>
    <row r="951" spans="1:26" ht="14.25" customHeight="1" x14ac:dyDescent="0.25">
      <c r="A951" s="196"/>
      <c r="B951" s="188"/>
      <c r="C951" s="188"/>
      <c r="D951" s="188"/>
      <c r="E951" s="188"/>
      <c r="F951" s="199"/>
      <c r="G951" s="188"/>
      <c r="H951" s="188"/>
      <c r="I951" s="188"/>
      <c r="J951" s="178"/>
      <c r="K951" s="185" t="s">
        <v>124</v>
      </c>
      <c r="L951" s="86" t="s">
        <v>125</v>
      </c>
      <c r="M951" s="9" t="s">
        <v>118</v>
      </c>
      <c r="N951" s="193"/>
      <c r="O951" s="175"/>
      <c r="P951" s="175"/>
      <c r="Q951" s="36">
        <v>2</v>
      </c>
      <c r="R951" s="9"/>
      <c r="S951" s="41"/>
      <c r="T951" s="41"/>
      <c r="U951" s="178"/>
      <c r="V951" s="185" t="s">
        <v>11</v>
      </c>
      <c r="W951" s="86" t="s">
        <v>12</v>
      </c>
      <c r="X951" s="9" t="s">
        <v>118</v>
      </c>
      <c r="Y951" s="183"/>
      <c r="Z951" s="76"/>
    </row>
    <row r="952" spans="1:26" ht="14.25" customHeight="1" x14ac:dyDescent="0.25">
      <c r="A952" s="196"/>
      <c r="B952" s="188"/>
      <c r="C952" s="188"/>
      <c r="D952" s="188"/>
      <c r="E952" s="188"/>
      <c r="F952" s="199"/>
      <c r="G952" s="188"/>
      <c r="H952" s="188"/>
      <c r="I952" s="188"/>
      <c r="J952" s="178"/>
      <c r="K952" s="185"/>
      <c r="L952" s="86" t="s">
        <v>126</v>
      </c>
      <c r="M952" s="9" t="s">
        <v>118</v>
      </c>
      <c r="N952" s="193"/>
      <c r="O952" s="175"/>
      <c r="P952" s="175"/>
      <c r="Q952" s="36">
        <v>3</v>
      </c>
      <c r="R952" s="9"/>
      <c r="S952" s="41"/>
      <c r="T952" s="41"/>
      <c r="U952" s="178"/>
      <c r="V952" s="185"/>
      <c r="W952" s="86" t="s">
        <v>126</v>
      </c>
      <c r="X952" s="9" t="s">
        <v>118</v>
      </c>
      <c r="Y952" s="183"/>
      <c r="Z952" s="76"/>
    </row>
    <row r="953" spans="1:26" ht="14.25" customHeight="1" x14ac:dyDescent="0.25">
      <c r="A953" s="196"/>
      <c r="B953" s="188"/>
      <c r="C953" s="188"/>
      <c r="D953" s="188"/>
      <c r="E953" s="188"/>
      <c r="F953" s="199"/>
      <c r="G953" s="188"/>
      <c r="H953" s="188"/>
      <c r="I953" s="188"/>
      <c r="J953" s="178"/>
      <c r="K953" s="185"/>
      <c r="L953" s="86" t="s">
        <v>170</v>
      </c>
      <c r="M953" s="9" t="s">
        <v>118</v>
      </c>
      <c r="N953" s="193"/>
      <c r="O953" s="175"/>
      <c r="P953" s="175"/>
      <c r="Q953" s="36">
        <v>4</v>
      </c>
      <c r="R953" s="9"/>
      <c r="S953" s="41"/>
      <c r="T953" s="41"/>
      <c r="U953" s="178"/>
      <c r="V953" s="185"/>
      <c r="W953" s="86" t="s">
        <v>170</v>
      </c>
      <c r="X953" s="9" t="s">
        <v>118</v>
      </c>
      <c r="Y953" s="183"/>
      <c r="Z953" s="76"/>
    </row>
    <row r="954" spans="1:26" ht="14.25" customHeight="1" x14ac:dyDescent="0.25">
      <c r="A954" s="196"/>
      <c r="B954" s="188"/>
      <c r="C954" s="188"/>
      <c r="D954" s="188"/>
      <c r="E954" s="188"/>
      <c r="F954" s="199"/>
      <c r="G954" s="188"/>
      <c r="H954" s="188"/>
      <c r="I954" s="188"/>
      <c r="J954" s="178"/>
      <c r="K954" s="185"/>
      <c r="L954" s="86" t="s">
        <v>131</v>
      </c>
      <c r="M954" s="9" t="s">
        <v>118</v>
      </c>
      <c r="N954" s="193"/>
      <c r="O954" s="175"/>
      <c r="P954" s="175"/>
      <c r="Q954" s="36">
        <v>5</v>
      </c>
      <c r="R954" s="9"/>
      <c r="S954" s="41"/>
      <c r="T954" s="41"/>
      <c r="U954" s="178"/>
      <c r="V954" s="185"/>
      <c r="W954" s="86" t="s">
        <v>16</v>
      </c>
      <c r="X954" s="9" t="s">
        <v>118</v>
      </c>
      <c r="Y954" s="183"/>
      <c r="Z954" s="76"/>
    </row>
    <row r="955" spans="1:26" ht="14.25" customHeight="1" x14ac:dyDescent="0.25">
      <c r="A955" s="196"/>
      <c r="B955" s="188"/>
      <c r="C955" s="188"/>
      <c r="D955" s="188"/>
      <c r="E955" s="188"/>
      <c r="F955" s="199"/>
      <c r="G955" s="188"/>
      <c r="H955" s="188"/>
      <c r="I955" s="188"/>
      <c r="J955" s="178"/>
      <c r="K955" s="185"/>
      <c r="L955" s="86" t="s">
        <v>129</v>
      </c>
      <c r="M955" s="9" t="s">
        <v>118</v>
      </c>
      <c r="N955" s="193"/>
      <c r="O955" s="175"/>
      <c r="P955" s="175"/>
      <c r="Q955" s="36">
        <v>6</v>
      </c>
      <c r="R955" s="9"/>
      <c r="S955" s="41"/>
      <c r="T955" s="41"/>
      <c r="U955" s="178"/>
      <c r="V955" s="185"/>
      <c r="W955" s="86" t="s">
        <v>17</v>
      </c>
      <c r="X955" s="9" t="s">
        <v>118</v>
      </c>
      <c r="Y955" s="183"/>
      <c r="Z955" s="76"/>
    </row>
    <row r="956" spans="1:26" ht="14.25" customHeight="1" x14ac:dyDescent="0.25">
      <c r="A956" s="196"/>
      <c r="B956" s="188"/>
      <c r="C956" s="188"/>
      <c r="D956" s="188"/>
      <c r="E956" s="188"/>
      <c r="F956" s="199"/>
      <c r="G956" s="188"/>
      <c r="H956" s="188"/>
      <c r="I956" s="188"/>
      <c r="J956" s="178"/>
      <c r="K956" s="185"/>
      <c r="L956" s="86" t="s">
        <v>130</v>
      </c>
      <c r="M956" s="9" t="s">
        <v>118</v>
      </c>
      <c r="N956" s="193"/>
      <c r="O956" s="175"/>
      <c r="P956" s="175"/>
      <c r="Q956" s="36">
        <v>7</v>
      </c>
      <c r="R956" s="9"/>
      <c r="S956" s="41"/>
      <c r="T956" s="41"/>
      <c r="U956" s="178"/>
      <c r="V956" s="185"/>
      <c r="W956" s="86" t="s">
        <v>18</v>
      </c>
      <c r="X956" s="9" t="s">
        <v>118</v>
      </c>
      <c r="Y956" s="183"/>
      <c r="Z956" s="76"/>
    </row>
    <row r="957" spans="1:26" ht="14.25" customHeight="1" x14ac:dyDescent="0.25">
      <c r="A957" s="196"/>
      <c r="B957" s="188"/>
      <c r="C957" s="188"/>
      <c r="D957" s="188"/>
      <c r="E957" s="188"/>
      <c r="F957" s="199"/>
      <c r="G957" s="188"/>
      <c r="H957" s="188"/>
      <c r="I957" s="188"/>
      <c r="J957" s="178"/>
      <c r="K957" s="185"/>
      <c r="L957" s="86" t="s">
        <v>131</v>
      </c>
      <c r="M957" s="9" t="s">
        <v>118</v>
      </c>
      <c r="N957" s="193"/>
      <c r="O957" s="175"/>
      <c r="P957" s="175"/>
      <c r="Q957" s="36">
        <v>8</v>
      </c>
      <c r="R957" s="9"/>
      <c r="S957" s="41"/>
      <c r="T957" s="41"/>
      <c r="U957" s="178"/>
      <c r="V957" s="185"/>
      <c r="W957" s="86" t="s">
        <v>19</v>
      </c>
      <c r="X957" s="9" t="s">
        <v>118</v>
      </c>
      <c r="Y957" s="183"/>
      <c r="Z957" s="76"/>
    </row>
    <row r="958" spans="1:26" ht="15" customHeight="1" thickBot="1" x14ac:dyDescent="0.3">
      <c r="A958" s="197"/>
      <c r="B958" s="189"/>
      <c r="C958" s="189"/>
      <c r="D958" s="189"/>
      <c r="E958" s="189"/>
      <c r="F958" s="200"/>
      <c r="G958" s="189"/>
      <c r="H958" s="189"/>
      <c r="I958" s="189"/>
      <c r="J958" s="179"/>
      <c r="K958" s="186"/>
      <c r="L958" s="88" t="s">
        <v>132</v>
      </c>
      <c r="M958" s="10" t="s">
        <v>118</v>
      </c>
      <c r="N958" s="194"/>
      <c r="O958" s="176"/>
      <c r="P958" s="176"/>
      <c r="Q958" s="89">
        <v>9</v>
      </c>
      <c r="R958" s="10"/>
      <c r="S958" s="42"/>
      <c r="T958" s="42"/>
      <c r="U958" s="179"/>
      <c r="V958" s="186"/>
      <c r="W958" s="88" t="s">
        <v>20</v>
      </c>
      <c r="X958" s="10" t="s">
        <v>118</v>
      </c>
      <c r="Y958" s="184"/>
      <c r="Z958" s="76"/>
    </row>
    <row r="959" spans="1:26" ht="14.25" customHeight="1" x14ac:dyDescent="0.25">
      <c r="A959" s="195">
        <f>A950+1</f>
        <v>99</v>
      </c>
      <c r="B959" s="187"/>
      <c r="C959" s="187"/>
      <c r="D959" s="187"/>
      <c r="E959" s="187"/>
      <c r="F959" s="198"/>
      <c r="G959" s="187"/>
      <c r="H959" s="187"/>
      <c r="I959" s="187"/>
      <c r="J959" s="177" t="s">
        <v>115</v>
      </c>
      <c r="K959" s="190" t="s">
        <v>116</v>
      </c>
      <c r="L959" s="191"/>
      <c r="M959" s="7" t="s">
        <v>117</v>
      </c>
      <c r="N959" s="192" t="s">
        <v>118</v>
      </c>
      <c r="O959" s="174"/>
      <c r="P959" s="174"/>
      <c r="Q959" s="35">
        <v>1</v>
      </c>
      <c r="R959" s="8"/>
      <c r="S959" s="40"/>
      <c r="T959" s="40"/>
      <c r="U959" s="177" t="s">
        <v>10</v>
      </c>
      <c r="V959" s="180" t="s">
        <v>8</v>
      </c>
      <c r="W959" s="181"/>
      <c r="X959" s="7" t="s">
        <v>117</v>
      </c>
      <c r="Y959" s="182" t="str">
        <f>IF(U959="Threat",IFERROR(VLOOKUP(X959&amp;MAX(VLOOKUP(X960,#REF!,3,FALSE),VLOOKUP(X961,#REF!,2,FALSE),VLOOKUP(X962,#REF!,2,FALSE),VLOOKUP(X963,#REF!,2,FALSE),VLOOKUP(X964,#REF!,2,FALSE),VLOOKUP(X965,#REF!,2,FALSE),VLOOKUP(X966,#REF!,2,FALSE),VLOOKUP(X967,#REF!,2,FALSE)),$A$1:$B$1,2,FALSE),"لا شيء"),IF(U959="Opportunity",IFERROR(VLOOKUP(X959&amp;MAX(VLOOKUP(X960,#REF!,5,FALSE),VLOOKUP(X961,#REF!,4,FALSE),VLOOKUP(X962,#REF!,2,FALSE),VLOOKUP(X963,#REF!,2,FALSE),VLOOKUP(X964,#REF!,2,FALSE),VLOOKUP(X965,#REF!,2,FALSE),VLOOKUP(X966,#REF!,2,FALSE),VLOOKUP(X967,#REF!,2,FALSE)),$A$1:$C$1,3,FALSE),"لا شيء"),"لا شيء"))</f>
        <v>لا شيء</v>
      </c>
      <c r="Z959" s="76"/>
    </row>
    <row r="960" spans="1:26" ht="14.25" customHeight="1" x14ac:dyDescent="0.25">
      <c r="A960" s="196"/>
      <c r="B960" s="188"/>
      <c r="C960" s="188"/>
      <c r="D960" s="188"/>
      <c r="E960" s="188"/>
      <c r="F960" s="199"/>
      <c r="G960" s="188"/>
      <c r="H960" s="188"/>
      <c r="I960" s="188"/>
      <c r="J960" s="178"/>
      <c r="K960" s="185" t="s">
        <v>124</v>
      </c>
      <c r="L960" s="86" t="s">
        <v>125</v>
      </c>
      <c r="M960" s="9" t="s">
        <v>118</v>
      </c>
      <c r="N960" s="193"/>
      <c r="O960" s="175"/>
      <c r="P960" s="175"/>
      <c r="Q960" s="36">
        <v>2</v>
      </c>
      <c r="R960" s="9"/>
      <c r="S960" s="41"/>
      <c r="T960" s="41"/>
      <c r="U960" s="178"/>
      <c r="V960" s="185" t="s">
        <v>11</v>
      </c>
      <c r="W960" s="86" t="s">
        <v>12</v>
      </c>
      <c r="X960" s="9" t="s">
        <v>118</v>
      </c>
      <c r="Y960" s="183"/>
      <c r="Z960" s="76"/>
    </row>
    <row r="961" spans="1:26" ht="14.25" customHeight="1" x14ac:dyDescent="0.25">
      <c r="A961" s="196"/>
      <c r="B961" s="188"/>
      <c r="C961" s="188"/>
      <c r="D961" s="188"/>
      <c r="E961" s="188"/>
      <c r="F961" s="199"/>
      <c r="G961" s="188"/>
      <c r="H961" s="188"/>
      <c r="I961" s="188"/>
      <c r="J961" s="178"/>
      <c r="K961" s="185"/>
      <c r="L961" s="86" t="s">
        <v>126</v>
      </c>
      <c r="M961" s="9" t="s">
        <v>118</v>
      </c>
      <c r="N961" s="193"/>
      <c r="O961" s="175"/>
      <c r="P961" s="175"/>
      <c r="Q961" s="36">
        <v>3</v>
      </c>
      <c r="R961" s="9"/>
      <c r="S961" s="41"/>
      <c r="T961" s="41"/>
      <c r="U961" s="178"/>
      <c r="V961" s="185"/>
      <c r="W961" s="86" t="s">
        <v>126</v>
      </c>
      <c r="X961" s="9" t="s">
        <v>118</v>
      </c>
      <c r="Y961" s="183"/>
      <c r="Z961" s="76"/>
    </row>
    <row r="962" spans="1:26" ht="14.25" customHeight="1" x14ac:dyDescent="0.25">
      <c r="A962" s="196"/>
      <c r="B962" s="188"/>
      <c r="C962" s="188"/>
      <c r="D962" s="188"/>
      <c r="E962" s="188"/>
      <c r="F962" s="199"/>
      <c r="G962" s="188"/>
      <c r="H962" s="188"/>
      <c r="I962" s="188"/>
      <c r="J962" s="178"/>
      <c r="K962" s="185"/>
      <c r="L962" s="86" t="s">
        <v>170</v>
      </c>
      <c r="M962" s="9" t="s">
        <v>118</v>
      </c>
      <c r="N962" s="193"/>
      <c r="O962" s="175"/>
      <c r="P962" s="175"/>
      <c r="Q962" s="36">
        <v>4</v>
      </c>
      <c r="R962" s="9"/>
      <c r="S962" s="41"/>
      <c r="T962" s="41"/>
      <c r="U962" s="178"/>
      <c r="V962" s="185"/>
      <c r="W962" s="86" t="s">
        <v>170</v>
      </c>
      <c r="X962" s="9" t="s">
        <v>118</v>
      </c>
      <c r="Y962" s="183"/>
      <c r="Z962" s="76"/>
    </row>
    <row r="963" spans="1:26" ht="14.25" customHeight="1" x14ac:dyDescent="0.25">
      <c r="A963" s="196"/>
      <c r="B963" s="188"/>
      <c r="C963" s="188"/>
      <c r="D963" s="188"/>
      <c r="E963" s="188"/>
      <c r="F963" s="199"/>
      <c r="G963" s="188"/>
      <c r="H963" s="188"/>
      <c r="I963" s="188"/>
      <c r="J963" s="178"/>
      <c r="K963" s="185"/>
      <c r="L963" s="86" t="s">
        <v>128</v>
      </c>
      <c r="M963" s="9" t="s">
        <v>118</v>
      </c>
      <c r="N963" s="193"/>
      <c r="O963" s="175"/>
      <c r="P963" s="175"/>
      <c r="Q963" s="36">
        <v>5</v>
      </c>
      <c r="R963" s="9"/>
      <c r="S963" s="41"/>
      <c r="T963" s="41"/>
      <c r="U963" s="178"/>
      <c r="V963" s="185"/>
      <c r="W963" s="86" t="s">
        <v>16</v>
      </c>
      <c r="X963" s="9" t="s">
        <v>118</v>
      </c>
      <c r="Y963" s="183"/>
      <c r="Z963" s="76"/>
    </row>
    <row r="964" spans="1:26" ht="14.25" customHeight="1" x14ac:dyDescent="0.25">
      <c r="A964" s="196"/>
      <c r="B964" s="188"/>
      <c r="C964" s="188"/>
      <c r="D964" s="188"/>
      <c r="E964" s="188"/>
      <c r="F964" s="199"/>
      <c r="G964" s="188"/>
      <c r="H964" s="188"/>
      <c r="I964" s="188"/>
      <c r="J964" s="178"/>
      <c r="K964" s="185"/>
      <c r="L964" s="86" t="s">
        <v>129</v>
      </c>
      <c r="M964" s="9" t="s">
        <v>118</v>
      </c>
      <c r="N964" s="193"/>
      <c r="O964" s="175"/>
      <c r="P964" s="175"/>
      <c r="Q964" s="36">
        <v>6</v>
      </c>
      <c r="R964" s="9"/>
      <c r="S964" s="41"/>
      <c r="T964" s="41"/>
      <c r="U964" s="178"/>
      <c r="V964" s="185"/>
      <c r="W964" s="86" t="s">
        <v>17</v>
      </c>
      <c r="X964" s="9" t="s">
        <v>118</v>
      </c>
      <c r="Y964" s="183"/>
      <c r="Z964" s="76"/>
    </row>
    <row r="965" spans="1:26" ht="14.25" customHeight="1" x14ac:dyDescent="0.25">
      <c r="A965" s="196"/>
      <c r="B965" s="188"/>
      <c r="C965" s="188"/>
      <c r="D965" s="188"/>
      <c r="E965" s="188"/>
      <c r="F965" s="199"/>
      <c r="G965" s="188"/>
      <c r="H965" s="188"/>
      <c r="I965" s="188"/>
      <c r="J965" s="178"/>
      <c r="K965" s="185"/>
      <c r="L965" s="86" t="s">
        <v>130</v>
      </c>
      <c r="M965" s="9" t="s">
        <v>118</v>
      </c>
      <c r="N965" s="193"/>
      <c r="O965" s="175"/>
      <c r="P965" s="175"/>
      <c r="Q965" s="36">
        <v>7</v>
      </c>
      <c r="R965" s="9"/>
      <c r="S965" s="41"/>
      <c r="T965" s="41"/>
      <c r="U965" s="178"/>
      <c r="V965" s="185"/>
      <c r="W965" s="86" t="s">
        <v>18</v>
      </c>
      <c r="X965" s="9" t="s">
        <v>118</v>
      </c>
      <c r="Y965" s="183"/>
      <c r="Z965" s="76"/>
    </row>
    <row r="966" spans="1:26" ht="14.25" customHeight="1" x14ac:dyDescent="0.25">
      <c r="A966" s="196"/>
      <c r="B966" s="188"/>
      <c r="C966" s="188"/>
      <c r="D966" s="188"/>
      <c r="E966" s="188"/>
      <c r="F966" s="199"/>
      <c r="G966" s="188"/>
      <c r="H966" s="188"/>
      <c r="I966" s="188"/>
      <c r="J966" s="178"/>
      <c r="K966" s="185"/>
      <c r="L966" s="86" t="s">
        <v>131</v>
      </c>
      <c r="M966" s="9" t="s">
        <v>118</v>
      </c>
      <c r="N966" s="193"/>
      <c r="O966" s="175"/>
      <c r="P966" s="175"/>
      <c r="Q966" s="36">
        <v>8</v>
      </c>
      <c r="R966" s="9"/>
      <c r="S966" s="41"/>
      <c r="T966" s="41"/>
      <c r="U966" s="178"/>
      <c r="V966" s="185"/>
      <c r="W966" s="86" t="s">
        <v>19</v>
      </c>
      <c r="X966" s="9" t="s">
        <v>118</v>
      </c>
      <c r="Y966" s="183"/>
      <c r="Z966" s="76"/>
    </row>
    <row r="967" spans="1:26" ht="15" customHeight="1" thickBot="1" x14ac:dyDescent="0.3">
      <c r="A967" s="197"/>
      <c r="B967" s="189"/>
      <c r="C967" s="189"/>
      <c r="D967" s="189"/>
      <c r="E967" s="189"/>
      <c r="F967" s="200"/>
      <c r="G967" s="189"/>
      <c r="H967" s="189"/>
      <c r="I967" s="189"/>
      <c r="J967" s="179"/>
      <c r="K967" s="186"/>
      <c r="L967" s="88" t="s">
        <v>132</v>
      </c>
      <c r="M967" s="10" t="s">
        <v>118</v>
      </c>
      <c r="N967" s="194"/>
      <c r="O967" s="176"/>
      <c r="P967" s="176"/>
      <c r="Q967" s="89">
        <v>9</v>
      </c>
      <c r="R967" s="10"/>
      <c r="S967" s="42"/>
      <c r="T967" s="42"/>
      <c r="U967" s="179"/>
      <c r="V967" s="186"/>
      <c r="W967" s="88" t="s">
        <v>20</v>
      </c>
      <c r="X967" s="10" t="s">
        <v>118</v>
      </c>
      <c r="Y967" s="184"/>
      <c r="Z967" s="76"/>
    </row>
    <row r="968" spans="1:26" ht="14.25" customHeight="1" x14ac:dyDescent="0.25">
      <c r="A968" s="195">
        <f>A959+1</f>
        <v>100</v>
      </c>
      <c r="B968" s="187"/>
      <c r="C968" s="187"/>
      <c r="D968" s="187"/>
      <c r="E968" s="187"/>
      <c r="F968" s="198"/>
      <c r="G968" s="187"/>
      <c r="H968" s="187"/>
      <c r="I968" s="187"/>
      <c r="J968" s="177" t="s">
        <v>115</v>
      </c>
      <c r="K968" s="190" t="s">
        <v>116</v>
      </c>
      <c r="L968" s="191"/>
      <c r="M968" s="7" t="s">
        <v>117</v>
      </c>
      <c r="N968" s="192" t="s">
        <v>118</v>
      </c>
      <c r="O968" s="174"/>
      <c r="P968" s="174"/>
      <c r="Q968" s="35">
        <v>1</v>
      </c>
      <c r="R968" s="8"/>
      <c r="S968" s="40"/>
      <c r="T968" s="40"/>
      <c r="U968" s="177" t="s">
        <v>10</v>
      </c>
      <c r="V968" s="180" t="s">
        <v>8</v>
      </c>
      <c r="W968" s="181"/>
      <c r="X968" s="7" t="s">
        <v>117</v>
      </c>
      <c r="Y968" s="182" t="str">
        <f>IF(U968="Threat",IFERROR(VLOOKUP(X968&amp;MAX(VLOOKUP(X969,#REF!,3,FALSE),VLOOKUP(X970,#REF!,2,FALSE),VLOOKUP(X971,#REF!,2,FALSE),VLOOKUP(X972,#REF!,2,FALSE),VLOOKUP(X973,#REF!,2,FALSE),VLOOKUP(X974,#REF!,2,FALSE),VLOOKUP(X975,#REF!,2,FALSE),VLOOKUP(X976,#REF!,2,FALSE)),$A$1:$B$1,2,FALSE),"لا شيء"),IF(U968="Opportunity",IFERROR(VLOOKUP(X968&amp;MAX(VLOOKUP(X969,#REF!,5,FALSE),VLOOKUP(X970,#REF!,4,FALSE),VLOOKUP(X971,#REF!,2,FALSE),VLOOKUP(X972,#REF!,2,FALSE),VLOOKUP(X973,#REF!,2,FALSE),VLOOKUP(X974,#REF!,2,FALSE),VLOOKUP(X975,#REF!,2,FALSE),VLOOKUP(X976,#REF!,2,FALSE)),$A$1:$C$1,3,FALSE),"لا شيء"),"لا شيء"))</f>
        <v>لا شيء</v>
      </c>
      <c r="Z968" s="76"/>
    </row>
    <row r="969" spans="1:26" ht="14.25" customHeight="1" x14ac:dyDescent="0.25">
      <c r="A969" s="196"/>
      <c r="B969" s="188"/>
      <c r="C969" s="188"/>
      <c r="D969" s="188"/>
      <c r="E969" s="188"/>
      <c r="F969" s="199"/>
      <c r="G969" s="188"/>
      <c r="H969" s="188"/>
      <c r="I969" s="188"/>
      <c r="J969" s="178"/>
      <c r="K969" s="185" t="s">
        <v>124</v>
      </c>
      <c r="L969" s="86" t="s">
        <v>125</v>
      </c>
      <c r="M969" s="9" t="s">
        <v>118</v>
      </c>
      <c r="N969" s="193"/>
      <c r="O969" s="175"/>
      <c r="P969" s="175"/>
      <c r="Q969" s="36">
        <v>2</v>
      </c>
      <c r="R969" s="9"/>
      <c r="S969" s="41"/>
      <c r="T969" s="41"/>
      <c r="U969" s="178"/>
      <c r="V969" s="185" t="s">
        <v>11</v>
      </c>
      <c r="W969" s="86" t="s">
        <v>12</v>
      </c>
      <c r="X969" s="9" t="s">
        <v>118</v>
      </c>
      <c r="Y969" s="183"/>
      <c r="Z969" s="76"/>
    </row>
    <row r="970" spans="1:26" ht="14.25" customHeight="1" x14ac:dyDescent="0.25">
      <c r="A970" s="196"/>
      <c r="B970" s="188"/>
      <c r="C970" s="188"/>
      <c r="D970" s="188"/>
      <c r="E970" s="188"/>
      <c r="F970" s="199"/>
      <c r="G970" s="188"/>
      <c r="H970" s="188"/>
      <c r="I970" s="188"/>
      <c r="J970" s="178"/>
      <c r="K970" s="185"/>
      <c r="L970" s="86" t="s">
        <v>126</v>
      </c>
      <c r="M970" s="9" t="s">
        <v>118</v>
      </c>
      <c r="N970" s="193"/>
      <c r="O970" s="175"/>
      <c r="P970" s="175"/>
      <c r="Q970" s="36">
        <v>3</v>
      </c>
      <c r="R970" s="9"/>
      <c r="S970" s="41"/>
      <c r="T970" s="41"/>
      <c r="U970" s="178"/>
      <c r="V970" s="185"/>
      <c r="W970" s="86" t="s">
        <v>126</v>
      </c>
      <c r="X970" s="9" t="s">
        <v>118</v>
      </c>
      <c r="Y970" s="183"/>
      <c r="Z970" s="76"/>
    </row>
    <row r="971" spans="1:26" ht="14.25" customHeight="1" x14ac:dyDescent="0.25">
      <c r="A971" s="196"/>
      <c r="B971" s="188"/>
      <c r="C971" s="188"/>
      <c r="D971" s="188"/>
      <c r="E971" s="188"/>
      <c r="F971" s="199"/>
      <c r="G971" s="188"/>
      <c r="H971" s="188"/>
      <c r="I971" s="188"/>
      <c r="J971" s="178"/>
      <c r="K971" s="185"/>
      <c r="L971" s="86" t="s">
        <v>170</v>
      </c>
      <c r="M971" s="9" t="s">
        <v>118</v>
      </c>
      <c r="N971" s="193"/>
      <c r="O971" s="175"/>
      <c r="P971" s="175"/>
      <c r="Q971" s="36">
        <v>4</v>
      </c>
      <c r="R971" s="9"/>
      <c r="S971" s="41"/>
      <c r="T971" s="41"/>
      <c r="U971" s="178"/>
      <c r="V971" s="185"/>
      <c r="W971" s="86" t="s">
        <v>170</v>
      </c>
      <c r="X971" s="9" t="s">
        <v>118</v>
      </c>
      <c r="Y971" s="183"/>
      <c r="Z971" s="76"/>
    </row>
    <row r="972" spans="1:26" ht="14.25" customHeight="1" x14ac:dyDescent="0.25">
      <c r="A972" s="196"/>
      <c r="B972" s="188"/>
      <c r="C972" s="188"/>
      <c r="D972" s="188"/>
      <c r="E972" s="188"/>
      <c r="F972" s="199"/>
      <c r="G972" s="188"/>
      <c r="H972" s="188"/>
      <c r="I972" s="188"/>
      <c r="J972" s="178"/>
      <c r="K972" s="185"/>
      <c r="L972" s="86" t="s">
        <v>128</v>
      </c>
      <c r="M972" s="9" t="s">
        <v>118</v>
      </c>
      <c r="N972" s="193"/>
      <c r="O972" s="175"/>
      <c r="P972" s="175"/>
      <c r="Q972" s="36">
        <v>5</v>
      </c>
      <c r="R972" s="9"/>
      <c r="S972" s="41"/>
      <c r="T972" s="41"/>
      <c r="U972" s="178"/>
      <c r="V972" s="185"/>
      <c r="W972" s="86" t="s">
        <v>16</v>
      </c>
      <c r="X972" s="9" t="s">
        <v>118</v>
      </c>
      <c r="Y972" s="183"/>
      <c r="Z972" s="76"/>
    </row>
    <row r="973" spans="1:26" ht="14.25" customHeight="1" x14ac:dyDescent="0.25">
      <c r="A973" s="196"/>
      <c r="B973" s="188"/>
      <c r="C973" s="188"/>
      <c r="D973" s="188"/>
      <c r="E973" s="188"/>
      <c r="F973" s="199"/>
      <c r="G973" s="188"/>
      <c r="H973" s="188"/>
      <c r="I973" s="188"/>
      <c r="J973" s="178"/>
      <c r="K973" s="185"/>
      <c r="L973" s="86" t="s">
        <v>129</v>
      </c>
      <c r="M973" s="9" t="s">
        <v>118</v>
      </c>
      <c r="N973" s="193"/>
      <c r="O973" s="175"/>
      <c r="P973" s="175"/>
      <c r="Q973" s="36">
        <v>6</v>
      </c>
      <c r="R973" s="9"/>
      <c r="S973" s="41"/>
      <c r="T973" s="41"/>
      <c r="U973" s="178"/>
      <c r="V973" s="185"/>
      <c r="W973" s="86" t="s">
        <v>17</v>
      </c>
      <c r="X973" s="9" t="s">
        <v>118</v>
      </c>
      <c r="Y973" s="183"/>
      <c r="Z973" s="76"/>
    </row>
    <row r="974" spans="1:26" ht="14.25" customHeight="1" x14ac:dyDescent="0.25">
      <c r="A974" s="196"/>
      <c r="B974" s="188"/>
      <c r="C974" s="188"/>
      <c r="D974" s="188"/>
      <c r="E974" s="188"/>
      <c r="F974" s="199"/>
      <c r="G974" s="188"/>
      <c r="H974" s="188"/>
      <c r="I974" s="188"/>
      <c r="J974" s="178"/>
      <c r="K974" s="185"/>
      <c r="L974" s="86" t="s">
        <v>130</v>
      </c>
      <c r="M974" s="9" t="s">
        <v>118</v>
      </c>
      <c r="N974" s="193"/>
      <c r="O974" s="175"/>
      <c r="P974" s="175"/>
      <c r="Q974" s="36">
        <v>7</v>
      </c>
      <c r="R974" s="9"/>
      <c r="S974" s="41"/>
      <c r="T974" s="41"/>
      <c r="U974" s="178"/>
      <c r="V974" s="185"/>
      <c r="W974" s="86" t="s">
        <v>18</v>
      </c>
      <c r="X974" s="9" t="s">
        <v>118</v>
      </c>
      <c r="Y974" s="183"/>
      <c r="Z974" s="76"/>
    </row>
    <row r="975" spans="1:26" ht="14.25" customHeight="1" x14ac:dyDescent="0.25">
      <c r="A975" s="196"/>
      <c r="B975" s="188"/>
      <c r="C975" s="188"/>
      <c r="D975" s="188"/>
      <c r="E975" s="188"/>
      <c r="F975" s="199"/>
      <c r="G975" s="188"/>
      <c r="H975" s="188"/>
      <c r="I975" s="188"/>
      <c r="J975" s="178"/>
      <c r="K975" s="185"/>
      <c r="L975" s="86" t="s">
        <v>131</v>
      </c>
      <c r="M975" s="9" t="s">
        <v>118</v>
      </c>
      <c r="N975" s="193"/>
      <c r="O975" s="175"/>
      <c r="P975" s="175"/>
      <c r="Q975" s="36">
        <v>8</v>
      </c>
      <c r="R975" s="9"/>
      <c r="S975" s="41"/>
      <c r="T975" s="41"/>
      <c r="U975" s="178"/>
      <c r="V975" s="185"/>
      <c r="W975" s="86" t="s">
        <v>19</v>
      </c>
      <c r="X975" s="9" t="s">
        <v>118</v>
      </c>
      <c r="Y975" s="183"/>
      <c r="Z975" s="76"/>
    </row>
    <row r="976" spans="1:26" ht="15" customHeight="1" thickBot="1" x14ac:dyDescent="0.3">
      <c r="A976" s="197"/>
      <c r="B976" s="189"/>
      <c r="C976" s="189"/>
      <c r="D976" s="189"/>
      <c r="E976" s="189"/>
      <c r="F976" s="200"/>
      <c r="G976" s="189"/>
      <c r="H976" s="189"/>
      <c r="I976" s="189"/>
      <c r="J976" s="179"/>
      <c r="K976" s="186"/>
      <c r="L976" s="88" t="s">
        <v>132</v>
      </c>
      <c r="M976" s="10" t="s">
        <v>118</v>
      </c>
      <c r="N976" s="194"/>
      <c r="O976" s="176"/>
      <c r="P976" s="176"/>
      <c r="Q976" s="89">
        <v>9</v>
      </c>
      <c r="R976" s="10"/>
      <c r="S976" s="42"/>
      <c r="T976" s="42"/>
      <c r="U976" s="179"/>
      <c r="V976" s="186"/>
      <c r="W976" s="88" t="s">
        <v>20</v>
      </c>
      <c r="X976" s="10" t="s">
        <v>118</v>
      </c>
      <c r="Y976" s="184"/>
      <c r="Z976" s="76"/>
    </row>
    <row r="977" spans="1:26" ht="14.25" customHeight="1" x14ac:dyDescent="0.25">
      <c r="A977" s="195">
        <f>A968+1</f>
        <v>101</v>
      </c>
      <c r="B977" s="187"/>
      <c r="C977" s="187"/>
      <c r="D977" s="187"/>
      <c r="E977" s="187"/>
      <c r="F977" s="198"/>
      <c r="G977" s="187"/>
      <c r="H977" s="187"/>
      <c r="I977" s="187"/>
      <c r="J977" s="177" t="s">
        <v>115</v>
      </c>
      <c r="K977" s="190" t="s">
        <v>116</v>
      </c>
      <c r="L977" s="191"/>
      <c r="M977" s="7" t="s">
        <v>117</v>
      </c>
      <c r="N977" s="192" t="s">
        <v>118</v>
      </c>
      <c r="O977" s="174"/>
      <c r="P977" s="174"/>
      <c r="Q977" s="35">
        <v>1</v>
      </c>
      <c r="R977" s="8"/>
      <c r="S977" s="40"/>
      <c r="T977" s="40"/>
      <c r="U977" s="177" t="s">
        <v>10</v>
      </c>
      <c r="V977" s="180" t="s">
        <v>8</v>
      </c>
      <c r="W977" s="181"/>
      <c r="X977" s="7" t="s">
        <v>117</v>
      </c>
      <c r="Y977" s="182" t="str">
        <f>IF(U977="Threat",IFERROR(VLOOKUP(X977&amp;MAX(VLOOKUP(X978,#REF!,3,FALSE),VLOOKUP(X979,#REF!,2,FALSE),VLOOKUP(X980,#REF!,2,FALSE),VLOOKUP(X981,#REF!,2,FALSE),VLOOKUP(X982,#REF!,2,FALSE),VLOOKUP(X983,#REF!,2,FALSE),VLOOKUP(X984,#REF!,2,FALSE),VLOOKUP(X985,#REF!,2,FALSE)),$A$1:$B$1,2,FALSE),"لا شيء"),IF(U977="Opportunity",IFERROR(VLOOKUP(X977&amp;MAX(VLOOKUP(X978,#REF!,5,FALSE),VLOOKUP(X979,#REF!,4,FALSE),VLOOKUP(X980,#REF!,2,FALSE),VLOOKUP(X981,#REF!,2,FALSE),VLOOKUP(X982,#REF!,2,FALSE),VLOOKUP(X983,#REF!,2,FALSE),VLOOKUP(X984,#REF!,2,FALSE),VLOOKUP(X985,#REF!,2,FALSE)),$A$1:$C$1,3,FALSE),"لا شيء"),"لا شيء"))</f>
        <v>لا شيء</v>
      </c>
      <c r="Z977" s="76"/>
    </row>
    <row r="978" spans="1:26" ht="14.25" customHeight="1" x14ac:dyDescent="0.25">
      <c r="A978" s="196"/>
      <c r="B978" s="188"/>
      <c r="C978" s="188"/>
      <c r="D978" s="188"/>
      <c r="E978" s="188"/>
      <c r="F978" s="199"/>
      <c r="G978" s="188"/>
      <c r="H978" s="188"/>
      <c r="I978" s="188"/>
      <c r="J978" s="178"/>
      <c r="K978" s="185" t="s">
        <v>124</v>
      </c>
      <c r="L978" s="86" t="s">
        <v>125</v>
      </c>
      <c r="M978" s="9" t="s">
        <v>118</v>
      </c>
      <c r="N978" s="193"/>
      <c r="O978" s="175"/>
      <c r="P978" s="175"/>
      <c r="Q978" s="36">
        <v>2</v>
      </c>
      <c r="R978" s="9"/>
      <c r="S978" s="41"/>
      <c r="T978" s="41"/>
      <c r="U978" s="178"/>
      <c r="V978" s="185" t="s">
        <v>11</v>
      </c>
      <c r="W978" s="86" t="s">
        <v>12</v>
      </c>
      <c r="X978" s="9" t="s">
        <v>118</v>
      </c>
      <c r="Y978" s="183"/>
      <c r="Z978" s="76"/>
    </row>
    <row r="979" spans="1:26" ht="14.25" customHeight="1" x14ac:dyDescent="0.25">
      <c r="A979" s="196"/>
      <c r="B979" s="188"/>
      <c r="C979" s="188"/>
      <c r="D979" s="188"/>
      <c r="E979" s="188"/>
      <c r="F979" s="199"/>
      <c r="G979" s="188"/>
      <c r="H979" s="188"/>
      <c r="I979" s="188"/>
      <c r="J979" s="178"/>
      <c r="K979" s="185"/>
      <c r="L979" s="86" t="s">
        <v>126</v>
      </c>
      <c r="M979" s="9" t="s">
        <v>118</v>
      </c>
      <c r="N979" s="193"/>
      <c r="O979" s="175"/>
      <c r="P979" s="175"/>
      <c r="Q979" s="36">
        <v>3</v>
      </c>
      <c r="R979" s="9"/>
      <c r="S979" s="41"/>
      <c r="T979" s="41"/>
      <c r="U979" s="178"/>
      <c r="V979" s="185"/>
      <c r="W979" s="86" t="s">
        <v>126</v>
      </c>
      <c r="X979" s="9" t="s">
        <v>118</v>
      </c>
      <c r="Y979" s="183"/>
      <c r="Z979" s="76"/>
    </row>
    <row r="980" spans="1:26" ht="14.25" customHeight="1" x14ac:dyDescent="0.25">
      <c r="A980" s="196"/>
      <c r="B980" s="188"/>
      <c r="C980" s="188"/>
      <c r="D980" s="188"/>
      <c r="E980" s="188"/>
      <c r="F980" s="199"/>
      <c r="G980" s="188"/>
      <c r="H980" s="188"/>
      <c r="I980" s="188"/>
      <c r="J980" s="178"/>
      <c r="K980" s="185"/>
      <c r="L980" s="86" t="s">
        <v>170</v>
      </c>
      <c r="M980" s="9" t="s">
        <v>118</v>
      </c>
      <c r="N980" s="193"/>
      <c r="O980" s="175"/>
      <c r="P980" s="175"/>
      <c r="Q980" s="36">
        <v>4</v>
      </c>
      <c r="R980" s="9"/>
      <c r="S980" s="41"/>
      <c r="T980" s="41"/>
      <c r="U980" s="178"/>
      <c r="V980" s="185"/>
      <c r="W980" s="86" t="s">
        <v>170</v>
      </c>
      <c r="X980" s="9" t="s">
        <v>118</v>
      </c>
      <c r="Y980" s="183"/>
      <c r="Z980" s="76"/>
    </row>
    <row r="981" spans="1:26" ht="14.25" customHeight="1" x14ac:dyDescent="0.25">
      <c r="A981" s="196"/>
      <c r="B981" s="188"/>
      <c r="C981" s="188"/>
      <c r="D981" s="188"/>
      <c r="E981" s="188"/>
      <c r="F981" s="199"/>
      <c r="G981" s="188"/>
      <c r="H981" s="188"/>
      <c r="I981" s="188"/>
      <c r="J981" s="178"/>
      <c r="K981" s="185"/>
      <c r="L981" s="86" t="s">
        <v>128</v>
      </c>
      <c r="M981" s="9" t="s">
        <v>118</v>
      </c>
      <c r="N981" s="193"/>
      <c r="O981" s="175"/>
      <c r="P981" s="175"/>
      <c r="Q981" s="36">
        <v>5</v>
      </c>
      <c r="R981" s="9"/>
      <c r="S981" s="41"/>
      <c r="T981" s="41"/>
      <c r="U981" s="178"/>
      <c r="V981" s="185"/>
      <c r="W981" s="86" t="s">
        <v>16</v>
      </c>
      <c r="X981" s="9" t="s">
        <v>118</v>
      </c>
      <c r="Y981" s="183"/>
      <c r="Z981" s="76"/>
    </row>
    <row r="982" spans="1:26" ht="14.25" customHeight="1" x14ac:dyDescent="0.25">
      <c r="A982" s="196"/>
      <c r="B982" s="188"/>
      <c r="C982" s="188"/>
      <c r="D982" s="188"/>
      <c r="E982" s="188"/>
      <c r="F982" s="199"/>
      <c r="G982" s="188"/>
      <c r="H982" s="188"/>
      <c r="I982" s="188"/>
      <c r="J982" s="178"/>
      <c r="K982" s="185"/>
      <c r="L982" s="86" t="s">
        <v>129</v>
      </c>
      <c r="M982" s="9" t="s">
        <v>118</v>
      </c>
      <c r="N982" s="193"/>
      <c r="O982" s="175"/>
      <c r="P982" s="175"/>
      <c r="Q982" s="36">
        <v>6</v>
      </c>
      <c r="R982" s="9"/>
      <c r="S982" s="41"/>
      <c r="T982" s="41"/>
      <c r="U982" s="178"/>
      <c r="V982" s="185"/>
      <c r="W982" s="86" t="s">
        <v>17</v>
      </c>
      <c r="X982" s="9" t="s">
        <v>118</v>
      </c>
      <c r="Y982" s="183"/>
      <c r="Z982" s="76"/>
    </row>
    <row r="983" spans="1:26" ht="14.25" customHeight="1" x14ac:dyDescent="0.25">
      <c r="A983" s="196"/>
      <c r="B983" s="188"/>
      <c r="C983" s="188"/>
      <c r="D983" s="188"/>
      <c r="E983" s="188"/>
      <c r="F983" s="199"/>
      <c r="G983" s="188"/>
      <c r="H983" s="188"/>
      <c r="I983" s="188"/>
      <c r="J983" s="178"/>
      <c r="K983" s="185"/>
      <c r="L983" s="86" t="s">
        <v>130</v>
      </c>
      <c r="M983" s="9" t="s">
        <v>118</v>
      </c>
      <c r="N983" s="193"/>
      <c r="O983" s="175"/>
      <c r="P983" s="175"/>
      <c r="Q983" s="36">
        <v>7</v>
      </c>
      <c r="R983" s="9"/>
      <c r="S983" s="41"/>
      <c r="T983" s="41"/>
      <c r="U983" s="178"/>
      <c r="V983" s="185"/>
      <c r="W983" s="86" t="s">
        <v>18</v>
      </c>
      <c r="X983" s="9" t="s">
        <v>118</v>
      </c>
      <c r="Y983" s="183"/>
      <c r="Z983" s="76"/>
    </row>
    <row r="984" spans="1:26" ht="14.25" customHeight="1" x14ac:dyDescent="0.25">
      <c r="A984" s="196"/>
      <c r="B984" s="188"/>
      <c r="C984" s="188"/>
      <c r="D984" s="188"/>
      <c r="E984" s="188"/>
      <c r="F984" s="199"/>
      <c r="G984" s="188"/>
      <c r="H984" s="188"/>
      <c r="I984" s="188"/>
      <c r="J984" s="178"/>
      <c r="K984" s="185"/>
      <c r="L984" s="86" t="s">
        <v>131</v>
      </c>
      <c r="M984" s="9" t="s">
        <v>118</v>
      </c>
      <c r="N984" s="193"/>
      <c r="O984" s="175"/>
      <c r="P984" s="175"/>
      <c r="Q984" s="36">
        <v>8</v>
      </c>
      <c r="R984" s="9"/>
      <c r="S984" s="41"/>
      <c r="T984" s="41"/>
      <c r="U984" s="178"/>
      <c r="V984" s="185"/>
      <c r="W984" s="86" t="s">
        <v>19</v>
      </c>
      <c r="X984" s="9" t="s">
        <v>118</v>
      </c>
      <c r="Y984" s="183"/>
      <c r="Z984" s="76"/>
    </row>
    <row r="985" spans="1:26" ht="15" customHeight="1" thickBot="1" x14ac:dyDescent="0.3">
      <c r="A985" s="197"/>
      <c r="B985" s="189"/>
      <c r="C985" s="189"/>
      <c r="D985" s="189"/>
      <c r="E985" s="189"/>
      <c r="F985" s="200"/>
      <c r="G985" s="189"/>
      <c r="H985" s="189"/>
      <c r="I985" s="189"/>
      <c r="J985" s="179"/>
      <c r="K985" s="186"/>
      <c r="L985" s="88" t="s">
        <v>132</v>
      </c>
      <c r="M985" s="10" t="s">
        <v>118</v>
      </c>
      <c r="N985" s="194"/>
      <c r="O985" s="176"/>
      <c r="P985" s="176"/>
      <c r="Q985" s="89">
        <v>9</v>
      </c>
      <c r="R985" s="10"/>
      <c r="S985" s="42"/>
      <c r="T985" s="42"/>
      <c r="U985" s="179"/>
      <c r="V985" s="186"/>
      <c r="W985" s="88" t="s">
        <v>20</v>
      </c>
      <c r="X985" s="10" t="s">
        <v>118</v>
      </c>
      <c r="Y985" s="184"/>
      <c r="Z985" s="76"/>
    </row>
    <row r="986" spans="1:26" ht="14.25" customHeight="1" x14ac:dyDescent="0.25">
      <c r="A986" s="195">
        <f>A977+1</f>
        <v>102</v>
      </c>
      <c r="B986" s="187"/>
      <c r="C986" s="187"/>
      <c r="D986" s="187"/>
      <c r="E986" s="187"/>
      <c r="F986" s="198"/>
      <c r="G986" s="187"/>
      <c r="H986" s="187"/>
      <c r="I986" s="187"/>
      <c r="J986" s="177" t="s">
        <v>115</v>
      </c>
      <c r="K986" s="190" t="s">
        <v>116</v>
      </c>
      <c r="L986" s="191"/>
      <c r="M986" s="7" t="s">
        <v>117</v>
      </c>
      <c r="N986" s="192" t="s">
        <v>118</v>
      </c>
      <c r="O986" s="174"/>
      <c r="P986" s="174"/>
      <c r="Q986" s="35">
        <v>1</v>
      </c>
      <c r="R986" s="8"/>
      <c r="S986" s="40"/>
      <c r="T986" s="40"/>
      <c r="U986" s="177" t="s">
        <v>10</v>
      </c>
      <c r="V986" s="180" t="s">
        <v>8</v>
      </c>
      <c r="W986" s="181"/>
      <c r="X986" s="7" t="s">
        <v>117</v>
      </c>
      <c r="Y986" s="182" t="str">
        <f>IF(U986="Threat",IFERROR(VLOOKUP(X986&amp;MAX(VLOOKUP(X987,#REF!,3,FALSE),VLOOKUP(X988,#REF!,2,FALSE),VLOOKUP(X989,#REF!,2,FALSE),VLOOKUP(X990,#REF!,2,FALSE),VLOOKUP(X991,#REF!,2,FALSE),VLOOKUP(X992,#REF!,2,FALSE),VLOOKUP(X993,#REF!,2,FALSE),VLOOKUP(X994,#REF!,2,FALSE)),$A$1:$B$1,2,FALSE),"لا شيء"),IF(U986="Opportunity",IFERROR(VLOOKUP(X986&amp;MAX(VLOOKUP(X987,#REF!,5,FALSE),VLOOKUP(X988,#REF!,4,FALSE),VLOOKUP(X989,#REF!,2,FALSE),VLOOKUP(X990,#REF!,2,FALSE),VLOOKUP(X991,#REF!,2,FALSE),VLOOKUP(X992,#REF!,2,FALSE),VLOOKUP(X993,#REF!,2,FALSE),VLOOKUP(X994,#REF!,2,FALSE)),$A$1:$C$1,3,FALSE),"لا شيء"),"لا شيء"))</f>
        <v>لا شيء</v>
      </c>
      <c r="Z986" s="76"/>
    </row>
    <row r="987" spans="1:26" ht="14.25" customHeight="1" x14ac:dyDescent="0.25">
      <c r="A987" s="196"/>
      <c r="B987" s="188"/>
      <c r="C987" s="188"/>
      <c r="D987" s="188"/>
      <c r="E987" s="188"/>
      <c r="F987" s="199"/>
      <c r="G987" s="188"/>
      <c r="H987" s="188"/>
      <c r="I987" s="188"/>
      <c r="J987" s="178"/>
      <c r="K987" s="185" t="s">
        <v>124</v>
      </c>
      <c r="L987" s="86" t="s">
        <v>125</v>
      </c>
      <c r="M987" s="9" t="s">
        <v>118</v>
      </c>
      <c r="N987" s="193"/>
      <c r="O987" s="175"/>
      <c r="P987" s="175"/>
      <c r="Q987" s="36">
        <v>2</v>
      </c>
      <c r="R987" s="9"/>
      <c r="S987" s="41"/>
      <c r="T987" s="41"/>
      <c r="U987" s="178"/>
      <c r="V987" s="185" t="s">
        <v>11</v>
      </c>
      <c r="W987" s="86" t="s">
        <v>12</v>
      </c>
      <c r="X987" s="9" t="s">
        <v>118</v>
      </c>
      <c r="Y987" s="183"/>
      <c r="Z987" s="76"/>
    </row>
    <row r="988" spans="1:26" ht="14.25" customHeight="1" x14ac:dyDescent="0.25">
      <c r="A988" s="196"/>
      <c r="B988" s="188"/>
      <c r="C988" s="188"/>
      <c r="D988" s="188"/>
      <c r="E988" s="188"/>
      <c r="F988" s="199"/>
      <c r="G988" s="188"/>
      <c r="H988" s="188"/>
      <c r="I988" s="188"/>
      <c r="J988" s="178"/>
      <c r="K988" s="185"/>
      <c r="L988" s="86" t="s">
        <v>126</v>
      </c>
      <c r="M988" s="9" t="s">
        <v>118</v>
      </c>
      <c r="N988" s="193"/>
      <c r="O988" s="175"/>
      <c r="P988" s="175"/>
      <c r="Q988" s="36">
        <v>3</v>
      </c>
      <c r="R988" s="9"/>
      <c r="S988" s="41"/>
      <c r="T988" s="41"/>
      <c r="U988" s="178"/>
      <c r="V988" s="185"/>
      <c r="W988" s="86" t="s">
        <v>126</v>
      </c>
      <c r="X988" s="9" t="s">
        <v>118</v>
      </c>
      <c r="Y988" s="183"/>
      <c r="Z988" s="76"/>
    </row>
    <row r="989" spans="1:26" ht="14.25" customHeight="1" x14ac:dyDescent="0.25">
      <c r="A989" s="196"/>
      <c r="B989" s="188"/>
      <c r="C989" s="188"/>
      <c r="D989" s="188"/>
      <c r="E989" s="188"/>
      <c r="F989" s="199"/>
      <c r="G989" s="188"/>
      <c r="H989" s="188"/>
      <c r="I989" s="188"/>
      <c r="J989" s="178"/>
      <c r="K989" s="185"/>
      <c r="L989" s="86" t="s">
        <v>170</v>
      </c>
      <c r="M989" s="9" t="s">
        <v>118</v>
      </c>
      <c r="N989" s="193"/>
      <c r="O989" s="175"/>
      <c r="P989" s="175"/>
      <c r="Q989" s="36">
        <v>4</v>
      </c>
      <c r="R989" s="9"/>
      <c r="S989" s="41"/>
      <c r="T989" s="41"/>
      <c r="U989" s="178"/>
      <c r="V989" s="185"/>
      <c r="W989" s="86" t="s">
        <v>170</v>
      </c>
      <c r="X989" s="9" t="s">
        <v>118</v>
      </c>
      <c r="Y989" s="183"/>
      <c r="Z989" s="76"/>
    </row>
    <row r="990" spans="1:26" ht="14.25" customHeight="1" x14ac:dyDescent="0.25">
      <c r="A990" s="196"/>
      <c r="B990" s="188"/>
      <c r="C990" s="188"/>
      <c r="D990" s="188"/>
      <c r="E990" s="188"/>
      <c r="F990" s="199"/>
      <c r="G990" s="188"/>
      <c r="H990" s="188"/>
      <c r="I990" s="188"/>
      <c r="J990" s="178"/>
      <c r="K990" s="185"/>
      <c r="L990" s="86" t="s">
        <v>128</v>
      </c>
      <c r="M990" s="9" t="s">
        <v>118</v>
      </c>
      <c r="N990" s="193"/>
      <c r="O990" s="175"/>
      <c r="P990" s="175"/>
      <c r="Q990" s="36">
        <v>5</v>
      </c>
      <c r="R990" s="9"/>
      <c r="S990" s="41"/>
      <c r="T990" s="41"/>
      <c r="U990" s="178"/>
      <c r="V990" s="185"/>
      <c r="W990" s="86" t="s">
        <v>16</v>
      </c>
      <c r="X990" s="9" t="s">
        <v>118</v>
      </c>
      <c r="Y990" s="183"/>
      <c r="Z990" s="76"/>
    </row>
    <row r="991" spans="1:26" ht="14.25" customHeight="1" x14ac:dyDescent="0.25">
      <c r="A991" s="196"/>
      <c r="B991" s="188"/>
      <c r="C991" s="188"/>
      <c r="D991" s="188"/>
      <c r="E991" s="188"/>
      <c r="F991" s="199"/>
      <c r="G991" s="188"/>
      <c r="H991" s="188"/>
      <c r="I991" s="188"/>
      <c r="J991" s="178"/>
      <c r="K991" s="185"/>
      <c r="L991" s="86" t="s">
        <v>129</v>
      </c>
      <c r="M991" s="9" t="s">
        <v>118</v>
      </c>
      <c r="N991" s="193"/>
      <c r="O991" s="175"/>
      <c r="P991" s="175"/>
      <c r="Q991" s="36">
        <v>6</v>
      </c>
      <c r="R991" s="9"/>
      <c r="S991" s="41"/>
      <c r="T991" s="41"/>
      <c r="U991" s="178"/>
      <c r="V991" s="185"/>
      <c r="W991" s="86" t="s">
        <v>17</v>
      </c>
      <c r="X991" s="9" t="s">
        <v>118</v>
      </c>
      <c r="Y991" s="183"/>
      <c r="Z991" s="76"/>
    </row>
    <row r="992" spans="1:26" ht="14.25" customHeight="1" x14ac:dyDescent="0.25">
      <c r="A992" s="196"/>
      <c r="B992" s="188"/>
      <c r="C992" s="188"/>
      <c r="D992" s="188"/>
      <c r="E992" s="188"/>
      <c r="F992" s="199"/>
      <c r="G992" s="188"/>
      <c r="H992" s="188"/>
      <c r="I992" s="188"/>
      <c r="J992" s="178"/>
      <c r="K992" s="185"/>
      <c r="L992" s="86" t="s">
        <v>130</v>
      </c>
      <c r="M992" s="9" t="s">
        <v>118</v>
      </c>
      <c r="N992" s="193"/>
      <c r="O992" s="175"/>
      <c r="P992" s="175"/>
      <c r="Q992" s="36">
        <v>7</v>
      </c>
      <c r="R992" s="9"/>
      <c r="S992" s="41"/>
      <c r="T992" s="41"/>
      <c r="U992" s="178"/>
      <c r="V992" s="185"/>
      <c r="W992" s="86" t="s">
        <v>18</v>
      </c>
      <c r="X992" s="9" t="s">
        <v>118</v>
      </c>
      <c r="Y992" s="183"/>
      <c r="Z992" s="76"/>
    </row>
    <row r="993" spans="1:26" ht="14.25" customHeight="1" x14ac:dyDescent="0.25">
      <c r="A993" s="196"/>
      <c r="B993" s="188"/>
      <c r="C993" s="188"/>
      <c r="D993" s="188"/>
      <c r="E993" s="188"/>
      <c r="F993" s="199"/>
      <c r="G993" s="188"/>
      <c r="H993" s="188"/>
      <c r="I993" s="188"/>
      <c r="J993" s="178"/>
      <c r="K993" s="185"/>
      <c r="L993" s="86" t="s">
        <v>131</v>
      </c>
      <c r="M993" s="9" t="s">
        <v>118</v>
      </c>
      <c r="N993" s="193"/>
      <c r="O993" s="175"/>
      <c r="P993" s="175"/>
      <c r="Q993" s="36">
        <v>8</v>
      </c>
      <c r="R993" s="9"/>
      <c r="S993" s="41"/>
      <c r="T993" s="41"/>
      <c r="U993" s="178"/>
      <c r="V993" s="185"/>
      <c r="W993" s="86" t="s">
        <v>19</v>
      </c>
      <c r="X993" s="9" t="s">
        <v>118</v>
      </c>
      <c r="Y993" s="183"/>
      <c r="Z993" s="76"/>
    </row>
    <row r="994" spans="1:26" ht="15" customHeight="1" thickBot="1" x14ac:dyDescent="0.3">
      <c r="A994" s="197"/>
      <c r="B994" s="189"/>
      <c r="C994" s="189"/>
      <c r="D994" s="189"/>
      <c r="E994" s="189"/>
      <c r="F994" s="200"/>
      <c r="G994" s="189"/>
      <c r="H994" s="189"/>
      <c r="I994" s="189"/>
      <c r="J994" s="179"/>
      <c r="K994" s="186"/>
      <c r="L994" s="88" t="s">
        <v>132</v>
      </c>
      <c r="M994" s="10" t="s">
        <v>118</v>
      </c>
      <c r="N994" s="194"/>
      <c r="O994" s="176"/>
      <c r="P994" s="176"/>
      <c r="Q994" s="89">
        <v>9</v>
      </c>
      <c r="R994" s="10"/>
      <c r="S994" s="42"/>
      <c r="T994" s="42"/>
      <c r="U994" s="179"/>
      <c r="V994" s="186"/>
      <c r="W994" s="88" t="s">
        <v>20</v>
      </c>
      <c r="X994" s="10" t="s">
        <v>118</v>
      </c>
      <c r="Y994" s="184"/>
      <c r="Z994" s="76"/>
    </row>
    <row r="995" spans="1:26" ht="14.25" customHeight="1" x14ac:dyDescent="0.25">
      <c r="A995" s="195">
        <f>A986+1</f>
        <v>103</v>
      </c>
      <c r="B995" s="187"/>
      <c r="C995" s="187"/>
      <c r="D995" s="187"/>
      <c r="E995" s="187"/>
      <c r="F995" s="198"/>
      <c r="G995" s="187"/>
      <c r="H995" s="187"/>
      <c r="I995" s="187"/>
      <c r="J995" s="177" t="s">
        <v>115</v>
      </c>
      <c r="K995" s="190" t="s">
        <v>116</v>
      </c>
      <c r="L995" s="191"/>
      <c r="M995" s="7" t="s">
        <v>117</v>
      </c>
      <c r="N995" s="192" t="s">
        <v>118</v>
      </c>
      <c r="O995" s="174"/>
      <c r="P995" s="174"/>
      <c r="Q995" s="35">
        <v>1</v>
      </c>
      <c r="R995" s="8"/>
      <c r="S995" s="40"/>
      <c r="T995" s="40"/>
      <c r="U995" s="177" t="s">
        <v>10</v>
      </c>
      <c r="V995" s="180" t="s">
        <v>8</v>
      </c>
      <c r="W995" s="181"/>
      <c r="X995" s="7" t="s">
        <v>117</v>
      </c>
      <c r="Y995" s="182" t="str">
        <f>IF(U995="Threat",IFERROR(VLOOKUP(X995&amp;MAX(VLOOKUP(X996,#REF!,3,FALSE),VLOOKUP(X997,#REF!,2,FALSE),VLOOKUP(X998,#REF!,2,FALSE),VLOOKUP(X999,#REF!,2,FALSE),VLOOKUP(X1000,#REF!,2,FALSE),VLOOKUP(X1001,#REF!,2,FALSE),VLOOKUP(X1002,#REF!,2,FALSE),VLOOKUP(X1003,#REF!,2,FALSE)),$A$1:$B$1,2,FALSE),"لا شيء"),IF(U995="Opportunity",IFERROR(VLOOKUP(X995&amp;MAX(VLOOKUP(X996,#REF!,5,FALSE),VLOOKUP(X997,#REF!,4,FALSE),VLOOKUP(X998,#REF!,2,FALSE),VLOOKUP(X999,#REF!,2,FALSE),VLOOKUP(X1000,#REF!,2,FALSE),VLOOKUP(X1001,#REF!,2,FALSE),VLOOKUP(X1002,#REF!,2,FALSE),VLOOKUP(X1003,#REF!,2,FALSE)),$A$1:$C$1,3,FALSE),"لا شيء"),"لا شيء"))</f>
        <v>لا شيء</v>
      </c>
      <c r="Z995" s="76"/>
    </row>
    <row r="996" spans="1:26" ht="14.25" customHeight="1" x14ac:dyDescent="0.25">
      <c r="A996" s="196"/>
      <c r="B996" s="188"/>
      <c r="C996" s="188"/>
      <c r="D996" s="188"/>
      <c r="E996" s="188"/>
      <c r="F996" s="199"/>
      <c r="G996" s="188"/>
      <c r="H996" s="188"/>
      <c r="I996" s="188"/>
      <c r="J996" s="178"/>
      <c r="K996" s="185" t="s">
        <v>124</v>
      </c>
      <c r="L996" s="86" t="s">
        <v>131</v>
      </c>
      <c r="M996" s="9" t="s">
        <v>118</v>
      </c>
      <c r="N996" s="193"/>
      <c r="O996" s="175"/>
      <c r="P996" s="175"/>
      <c r="Q996" s="36">
        <v>2</v>
      </c>
      <c r="R996" s="9"/>
      <c r="S996" s="41"/>
      <c r="T996" s="41"/>
      <c r="U996" s="178"/>
      <c r="V996" s="185" t="s">
        <v>11</v>
      </c>
      <c r="W996" s="86" t="s">
        <v>12</v>
      </c>
      <c r="X996" s="9" t="s">
        <v>118</v>
      </c>
      <c r="Y996" s="183"/>
      <c r="Z996" s="76"/>
    </row>
    <row r="997" spans="1:26" ht="14.25" customHeight="1" x14ac:dyDescent="0.25">
      <c r="A997" s="196"/>
      <c r="B997" s="188"/>
      <c r="C997" s="188"/>
      <c r="D997" s="188"/>
      <c r="E997" s="188"/>
      <c r="F997" s="199"/>
      <c r="G997" s="188"/>
      <c r="H997" s="188"/>
      <c r="I997" s="188"/>
      <c r="J997" s="178"/>
      <c r="K997" s="185"/>
      <c r="L997" s="86" t="s">
        <v>126</v>
      </c>
      <c r="M997" s="9" t="s">
        <v>118</v>
      </c>
      <c r="N997" s="193"/>
      <c r="O997" s="175"/>
      <c r="P997" s="175"/>
      <c r="Q997" s="36">
        <v>3</v>
      </c>
      <c r="R997" s="9"/>
      <c r="S997" s="41"/>
      <c r="T997" s="41"/>
      <c r="U997" s="178"/>
      <c r="V997" s="185"/>
      <c r="W997" s="86" t="s">
        <v>126</v>
      </c>
      <c r="X997" s="9" t="s">
        <v>118</v>
      </c>
      <c r="Y997" s="183"/>
      <c r="Z997" s="76"/>
    </row>
    <row r="998" spans="1:26" ht="14.25" customHeight="1" x14ac:dyDescent="0.25">
      <c r="A998" s="196"/>
      <c r="B998" s="188"/>
      <c r="C998" s="188"/>
      <c r="D998" s="188"/>
      <c r="E998" s="188"/>
      <c r="F998" s="199"/>
      <c r="G998" s="188"/>
      <c r="H998" s="188"/>
      <c r="I998" s="188"/>
      <c r="J998" s="178"/>
      <c r="K998" s="185"/>
      <c r="L998" s="86" t="s">
        <v>170</v>
      </c>
      <c r="M998" s="9" t="s">
        <v>118</v>
      </c>
      <c r="N998" s="193"/>
      <c r="O998" s="175"/>
      <c r="P998" s="175"/>
      <c r="Q998" s="36">
        <v>4</v>
      </c>
      <c r="R998" s="9"/>
      <c r="S998" s="41"/>
      <c r="T998" s="41"/>
      <c r="U998" s="178"/>
      <c r="V998" s="185"/>
      <c r="W998" s="86" t="s">
        <v>170</v>
      </c>
      <c r="X998" s="9" t="s">
        <v>118</v>
      </c>
      <c r="Y998" s="183"/>
      <c r="Z998" s="76"/>
    </row>
    <row r="999" spans="1:26" ht="14.25" customHeight="1" x14ac:dyDescent="0.25">
      <c r="A999" s="196"/>
      <c r="B999" s="188"/>
      <c r="C999" s="188"/>
      <c r="D999" s="188"/>
      <c r="E999" s="188"/>
      <c r="F999" s="199"/>
      <c r="G999" s="188"/>
      <c r="H999" s="188"/>
      <c r="I999" s="188"/>
      <c r="J999" s="178"/>
      <c r="K999" s="185"/>
      <c r="L999" s="86" t="s">
        <v>128</v>
      </c>
      <c r="M999" s="9" t="s">
        <v>118</v>
      </c>
      <c r="N999" s="193"/>
      <c r="O999" s="175"/>
      <c r="P999" s="175"/>
      <c r="Q999" s="36">
        <v>5</v>
      </c>
      <c r="R999" s="9"/>
      <c r="S999" s="41"/>
      <c r="T999" s="41"/>
      <c r="U999" s="178"/>
      <c r="V999" s="185"/>
      <c r="W999" s="86" t="s">
        <v>16</v>
      </c>
      <c r="X999" s="9" t="s">
        <v>118</v>
      </c>
      <c r="Y999" s="183"/>
      <c r="Z999" s="76"/>
    </row>
    <row r="1000" spans="1:26" ht="14.25" customHeight="1" x14ac:dyDescent="0.25">
      <c r="A1000" s="196"/>
      <c r="B1000" s="188"/>
      <c r="C1000" s="188"/>
      <c r="D1000" s="188"/>
      <c r="E1000" s="188"/>
      <c r="F1000" s="199"/>
      <c r="G1000" s="188"/>
      <c r="H1000" s="188"/>
      <c r="I1000" s="188"/>
      <c r="J1000" s="178"/>
      <c r="K1000" s="185"/>
      <c r="L1000" s="86" t="s">
        <v>129</v>
      </c>
      <c r="M1000" s="9" t="s">
        <v>118</v>
      </c>
      <c r="N1000" s="193"/>
      <c r="O1000" s="175"/>
      <c r="P1000" s="175"/>
      <c r="Q1000" s="36">
        <v>6</v>
      </c>
      <c r="R1000" s="9"/>
      <c r="S1000" s="41"/>
      <c r="T1000" s="41"/>
      <c r="U1000" s="178"/>
      <c r="V1000" s="185"/>
      <c r="W1000" s="86" t="s">
        <v>17</v>
      </c>
      <c r="X1000" s="9" t="s">
        <v>118</v>
      </c>
      <c r="Y1000" s="183"/>
      <c r="Z1000" s="76"/>
    </row>
    <row r="1001" spans="1:26" ht="14.25" customHeight="1" x14ac:dyDescent="0.25">
      <c r="A1001" s="196"/>
      <c r="B1001" s="188"/>
      <c r="C1001" s="188"/>
      <c r="D1001" s="188"/>
      <c r="E1001" s="188"/>
      <c r="F1001" s="199"/>
      <c r="G1001" s="188"/>
      <c r="H1001" s="188"/>
      <c r="I1001" s="188"/>
      <c r="J1001" s="178"/>
      <c r="K1001" s="185"/>
      <c r="L1001" s="86" t="s">
        <v>130</v>
      </c>
      <c r="M1001" s="9" t="s">
        <v>118</v>
      </c>
      <c r="N1001" s="193"/>
      <c r="O1001" s="175"/>
      <c r="P1001" s="175"/>
      <c r="Q1001" s="36">
        <v>7</v>
      </c>
      <c r="R1001" s="9"/>
      <c r="S1001" s="41"/>
      <c r="T1001" s="41"/>
      <c r="U1001" s="178"/>
      <c r="V1001" s="185"/>
      <c r="W1001" s="86" t="s">
        <v>18</v>
      </c>
      <c r="X1001" s="9" t="s">
        <v>118</v>
      </c>
      <c r="Y1001" s="183"/>
      <c r="Z1001" s="76"/>
    </row>
    <row r="1002" spans="1:26" ht="14.25" customHeight="1" x14ac:dyDescent="0.25">
      <c r="A1002" s="196"/>
      <c r="B1002" s="188"/>
      <c r="C1002" s="188"/>
      <c r="D1002" s="188"/>
      <c r="E1002" s="188"/>
      <c r="F1002" s="199"/>
      <c r="G1002" s="188"/>
      <c r="H1002" s="188"/>
      <c r="I1002" s="188"/>
      <c r="J1002" s="178"/>
      <c r="K1002" s="185"/>
      <c r="L1002" s="86" t="s">
        <v>131</v>
      </c>
      <c r="M1002" s="9" t="s">
        <v>118</v>
      </c>
      <c r="N1002" s="193"/>
      <c r="O1002" s="175"/>
      <c r="P1002" s="175"/>
      <c r="Q1002" s="36">
        <v>8</v>
      </c>
      <c r="R1002" s="9"/>
      <c r="S1002" s="41"/>
      <c r="T1002" s="41"/>
      <c r="U1002" s="178"/>
      <c r="V1002" s="185"/>
      <c r="W1002" s="86" t="s">
        <v>19</v>
      </c>
      <c r="X1002" s="9" t="s">
        <v>118</v>
      </c>
      <c r="Y1002" s="183"/>
      <c r="Z1002" s="76"/>
    </row>
    <row r="1003" spans="1:26" ht="15" customHeight="1" thickBot="1" x14ac:dyDescent="0.3">
      <c r="A1003" s="197"/>
      <c r="B1003" s="189"/>
      <c r="C1003" s="189"/>
      <c r="D1003" s="189"/>
      <c r="E1003" s="189"/>
      <c r="F1003" s="200"/>
      <c r="G1003" s="189"/>
      <c r="H1003" s="189"/>
      <c r="I1003" s="189"/>
      <c r="J1003" s="179"/>
      <c r="K1003" s="186"/>
      <c r="L1003" s="88" t="s">
        <v>132</v>
      </c>
      <c r="M1003" s="10" t="s">
        <v>118</v>
      </c>
      <c r="N1003" s="194"/>
      <c r="O1003" s="176"/>
      <c r="P1003" s="176"/>
      <c r="Q1003" s="89">
        <v>9</v>
      </c>
      <c r="R1003" s="10"/>
      <c r="S1003" s="42"/>
      <c r="T1003" s="42"/>
      <c r="U1003" s="179"/>
      <c r="V1003" s="186"/>
      <c r="W1003" s="88" t="s">
        <v>20</v>
      </c>
      <c r="X1003" s="10" t="s">
        <v>118</v>
      </c>
      <c r="Y1003" s="184"/>
      <c r="Z1003" s="76"/>
    </row>
    <row r="1004" spans="1:26" ht="14.25" customHeight="1" x14ac:dyDescent="0.25">
      <c r="A1004" s="195">
        <f>A995+1</f>
        <v>104</v>
      </c>
      <c r="B1004" s="187"/>
      <c r="C1004" s="187"/>
      <c r="D1004" s="187"/>
      <c r="E1004" s="187"/>
      <c r="F1004" s="198"/>
      <c r="G1004" s="187"/>
      <c r="H1004" s="187"/>
      <c r="I1004" s="187"/>
      <c r="J1004" s="177" t="s">
        <v>115</v>
      </c>
      <c r="K1004" s="190" t="s">
        <v>116</v>
      </c>
      <c r="L1004" s="191"/>
      <c r="M1004" s="7" t="s">
        <v>117</v>
      </c>
      <c r="N1004" s="192" t="s">
        <v>118</v>
      </c>
      <c r="O1004" s="174"/>
      <c r="P1004" s="174"/>
      <c r="Q1004" s="35">
        <v>1</v>
      </c>
      <c r="R1004" s="8"/>
      <c r="S1004" s="40"/>
      <c r="T1004" s="40"/>
      <c r="U1004" s="177" t="s">
        <v>10</v>
      </c>
      <c r="V1004" s="180" t="s">
        <v>8</v>
      </c>
      <c r="W1004" s="181"/>
      <c r="X1004" s="7" t="s">
        <v>117</v>
      </c>
      <c r="Y1004" s="182" t="str">
        <f>IF(U1004="Threat",IFERROR(VLOOKUP(X1004&amp;MAX(VLOOKUP(X1005,#REF!,3,FALSE),VLOOKUP(X1006,#REF!,2,FALSE),VLOOKUP(X1007,#REF!,2,FALSE),VLOOKUP(X1008,#REF!,2,FALSE),VLOOKUP(X1009,#REF!,2,FALSE),VLOOKUP(X1010,#REF!,2,FALSE),VLOOKUP(X1011,#REF!,2,FALSE),VLOOKUP(X1012,#REF!,2,FALSE)),$A$1:$B$1,2,FALSE),"لا شيء"),IF(U1004="Opportunity",IFERROR(VLOOKUP(X1004&amp;MAX(VLOOKUP(X1005,#REF!,5,FALSE),VLOOKUP(X1006,#REF!,4,FALSE),VLOOKUP(X1007,#REF!,2,FALSE),VLOOKUP(X1008,#REF!,2,FALSE),VLOOKUP(X1009,#REF!,2,FALSE),VLOOKUP(X1010,#REF!,2,FALSE),VLOOKUP(X1011,#REF!,2,FALSE),VLOOKUP(X1012,#REF!,2,FALSE)),$A$1:$C$1,3,FALSE),"لا شيء"),"لا شيء"))</f>
        <v>لا شيء</v>
      </c>
      <c r="Z1004" s="76"/>
    </row>
    <row r="1005" spans="1:26" ht="14.25" customHeight="1" x14ac:dyDescent="0.25">
      <c r="A1005" s="196"/>
      <c r="B1005" s="188"/>
      <c r="C1005" s="188"/>
      <c r="D1005" s="188"/>
      <c r="E1005" s="188"/>
      <c r="F1005" s="199"/>
      <c r="G1005" s="188"/>
      <c r="H1005" s="188"/>
      <c r="I1005" s="188"/>
      <c r="J1005" s="178"/>
      <c r="K1005" s="185" t="s">
        <v>124</v>
      </c>
      <c r="L1005" s="86" t="s">
        <v>131</v>
      </c>
      <c r="M1005" s="9" t="s">
        <v>118</v>
      </c>
      <c r="N1005" s="193"/>
      <c r="O1005" s="175"/>
      <c r="P1005" s="175"/>
      <c r="Q1005" s="36">
        <v>2</v>
      </c>
      <c r="R1005" s="9"/>
      <c r="S1005" s="41"/>
      <c r="T1005" s="41"/>
      <c r="U1005" s="178"/>
      <c r="V1005" s="185" t="s">
        <v>11</v>
      </c>
      <c r="W1005" s="86" t="s">
        <v>12</v>
      </c>
      <c r="X1005" s="9" t="s">
        <v>118</v>
      </c>
      <c r="Y1005" s="183"/>
      <c r="Z1005" s="76"/>
    </row>
    <row r="1006" spans="1:26" ht="14.25" customHeight="1" x14ac:dyDescent="0.25">
      <c r="A1006" s="196"/>
      <c r="B1006" s="188"/>
      <c r="C1006" s="188"/>
      <c r="D1006" s="188"/>
      <c r="E1006" s="188"/>
      <c r="F1006" s="199"/>
      <c r="G1006" s="188"/>
      <c r="H1006" s="188"/>
      <c r="I1006" s="188"/>
      <c r="J1006" s="178"/>
      <c r="K1006" s="185"/>
      <c r="L1006" s="86" t="s">
        <v>126</v>
      </c>
      <c r="M1006" s="9" t="s">
        <v>118</v>
      </c>
      <c r="N1006" s="193"/>
      <c r="O1006" s="175"/>
      <c r="P1006" s="175"/>
      <c r="Q1006" s="36">
        <v>3</v>
      </c>
      <c r="R1006" s="9"/>
      <c r="S1006" s="41"/>
      <c r="T1006" s="41"/>
      <c r="U1006" s="178"/>
      <c r="V1006" s="185"/>
      <c r="W1006" s="86" t="s">
        <v>126</v>
      </c>
      <c r="X1006" s="9" t="s">
        <v>118</v>
      </c>
      <c r="Y1006" s="183"/>
      <c r="Z1006" s="76"/>
    </row>
    <row r="1007" spans="1:26" ht="14.25" customHeight="1" x14ac:dyDescent="0.25">
      <c r="A1007" s="196"/>
      <c r="B1007" s="188"/>
      <c r="C1007" s="188"/>
      <c r="D1007" s="188"/>
      <c r="E1007" s="188"/>
      <c r="F1007" s="199"/>
      <c r="G1007" s="188"/>
      <c r="H1007" s="188"/>
      <c r="I1007" s="188"/>
      <c r="J1007" s="178"/>
      <c r="K1007" s="185"/>
      <c r="L1007" s="86" t="s">
        <v>170</v>
      </c>
      <c r="M1007" s="9" t="s">
        <v>118</v>
      </c>
      <c r="N1007" s="193"/>
      <c r="O1007" s="175"/>
      <c r="P1007" s="175"/>
      <c r="Q1007" s="36">
        <v>4</v>
      </c>
      <c r="R1007" s="9"/>
      <c r="S1007" s="41"/>
      <c r="T1007" s="41"/>
      <c r="U1007" s="178"/>
      <c r="V1007" s="185"/>
      <c r="W1007" s="86" t="s">
        <v>170</v>
      </c>
      <c r="X1007" s="9" t="s">
        <v>118</v>
      </c>
      <c r="Y1007" s="183"/>
      <c r="Z1007" s="76"/>
    </row>
    <row r="1008" spans="1:26" ht="14.25" customHeight="1" x14ac:dyDescent="0.25">
      <c r="A1008" s="196"/>
      <c r="B1008" s="188"/>
      <c r="C1008" s="188"/>
      <c r="D1008" s="188"/>
      <c r="E1008" s="188"/>
      <c r="F1008" s="199"/>
      <c r="G1008" s="188"/>
      <c r="H1008" s="188"/>
      <c r="I1008" s="188"/>
      <c r="J1008" s="178"/>
      <c r="K1008" s="185"/>
      <c r="L1008" s="86" t="s">
        <v>128</v>
      </c>
      <c r="M1008" s="9" t="s">
        <v>118</v>
      </c>
      <c r="N1008" s="193"/>
      <c r="O1008" s="175"/>
      <c r="P1008" s="175"/>
      <c r="Q1008" s="36">
        <v>5</v>
      </c>
      <c r="R1008" s="9"/>
      <c r="S1008" s="41"/>
      <c r="T1008" s="41"/>
      <c r="U1008" s="178"/>
      <c r="V1008" s="185"/>
      <c r="W1008" s="86" t="s">
        <v>16</v>
      </c>
      <c r="X1008" s="9" t="s">
        <v>118</v>
      </c>
      <c r="Y1008" s="183"/>
      <c r="Z1008" s="76"/>
    </row>
    <row r="1009" spans="1:26" ht="14.25" customHeight="1" x14ac:dyDescent="0.25">
      <c r="A1009" s="196"/>
      <c r="B1009" s="188"/>
      <c r="C1009" s="188"/>
      <c r="D1009" s="188"/>
      <c r="E1009" s="188"/>
      <c r="F1009" s="199"/>
      <c r="G1009" s="188"/>
      <c r="H1009" s="188"/>
      <c r="I1009" s="188"/>
      <c r="J1009" s="178"/>
      <c r="K1009" s="185"/>
      <c r="L1009" s="86" t="s">
        <v>129</v>
      </c>
      <c r="M1009" s="9" t="s">
        <v>118</v>
      </c>
      <c r="N1009" s="193"/>
      <c r="O1009" s="175"/>
      <c r="P1009" s="175"/>
      <c r="Q1009" s="36">
        <v>6</v>
      </c>
      <c r="R1009" s="9"/>
      <c r="S1009" s="41"/>
      <c r="T1009" s="41"/>
      <c r="U1009" s="178"/>
      <c r="V1009" s="185"/>
      <c r="W1009" s="86" t="s">
        <v>17</v>
      </c>
      <c r="X1009" s="9" t="s">
        <v>118</v>
      </c>
      <c r="Y1009" s="183"/>
      <c r="Z1009" s="76"/>
    </row>
    <row r="1010" spans="1:26" ht="14.25" customHeight="1" x14ac:dyDescent="0.25">
      <c r="A1010" s="196"/>
      <c r="B1010" s="188"/>
      <c r="C1010" s="188"/>
      <c r="D1010" s="188"/>
      <c r="E1010" s="188"/>
      <c r="F1010" s="199"/>
      <c r="G1010" s="188"/>
      <c r="H1010" s="188"/>
      <c r="I1010" s="188"/>
      <c r="J1010" s="178"/>
      <c r="K1010" s="185"/>
      <c r="L1010" s="86" t="s">
        <v>130</v>
      </c>
      <c r="M1010" s="9" t="s">
        <v>118</v>
      </c>
      <c r="N1010" s="193"/>
      <c r="O1010" s="175"/>
      <c r="P1010" s="175"/>
      <c r="Q1010" s="36">
        <v>7</v>
      </c>
      <c r="R1010" s="9"/>
      <c r="S1010" s="41"/>
      <c r="T1010" s="41"/>
      <c r="U1010" s="178"/>
      <c r="V1010" s="185"/>
      <c r="W1010" s="86" t="s">
        <v>18</v>
      </c>
      <c r="X1010" s="9" t="s">
        <v>118</v>
      </c>
      <c r="Y1010" s="183"/>
      <c r="Z1010" s="76"/>
    </row>
    <row r="1011" spans="1:26" ht="14.25" customHeight="1" x14ac:dyDescent="0.25">
      <c r="A1011" s="196"/>
      <c r="B1011" s="188"/>
      <c r="C1011" s="188"/>
      <c r="D1011" s="188"/>
      <c r="E1011" s="188"/>
      <c r="F1011" s="199"/>
      <c r="G1011" s="188"/>
      <c r="H1011" s="188"/>
      <c r="I1011" s="188"/>
      <c r="J1011" s="178"/>
      <c r="K1011" s="185"/>
      <c r="L1011" s="86" t="s">
        <v>131</v>
      </c>
      <c r="M1011" s="9" t="s">
        <v>118</v>
      </c>
      <c r="N1011" s="193"/>
      <c r="O1011" s="175"/>
      <c r="P1011" s="175"/>
      <c r="Q1011" s="36">
        <v>8</v>
      </c>
      <c r="R1011" s="9"/>
      <c r="S1011" s="41"/>
      <c r="T1011" s="41"/>
      <c r="U1011" s="178"/>
      <c r="V1011" s="185"/>
      <c r="W1011" s="86" t="s">
        <v>19</v>
      </c>
      <c r="X1011" s="9" t="s">
        <v>118</v>
      </c>
      <c r="Y1011" s="183"/>
      <c r="Z1011" s="76"/>
    </row>
    <row r="1012" spans="1:26" ht="15" customHeight="1" thickBot="1" x14ac:dyDescent="0.3">
      <c r="A1012" s="197"/>
      <c r="B1012" s="189"/>
      <c r="C1012" s="189"/>
      <c r="D1012" s="189"/>
      <c r="E1012" s="189"/>
      <c r="F1012" s="200"/>
      <c r="G1012" s="189"/>
      <c r="H1012" s="189"/>
      <c r="I1012" s="189"/>
      <c r="J1012" s="179"/>
      <c r="K1012" s="186"/>
      <c r="L1012" s="88" t="s">
        <v>132</v>
      </c>
      <c r="M1012" s="10" t="s">
        <v>118</v>
      </c>
      <c r="N1012" s="194"/>
      <c r="O1012" s="176"/>
      <c r="P1012" s="176"/>
      <c r="Q1012" s="89">
        <v>9</v>
      </c>
      <c r="R1012" s="10"/>
      <c r="S1012" s="42"/>
      <c r="T1012" s="42"/>
      <c r="U1012" s="179"/>
      <c r="V1012" s="186"/>
      <c r="W1012" s="88" t="s">
        <v>20</v>
      </c>
      <c r="X1012" s="10" t="s">
        <v>118</v>
      </c>
      <c r="Y1012" s="184"/>
      <c r="Z1012" s="76"/>
    </row>
    <row r="1013" spans="1:26" ht="14.25" customHeight="1" x14ac:dyDescent="0.25">
      <c r="A1013" s="195">
        <f>A1004+1</f>
        <v>105</v>
      </c>
      <c r="B1013" s="187"/>
      <c r="C1013" s="187"/>
      <c r="D1013" s="187"/>
      <c r="E1013" s="187"/>
      <c r="F1013" s="198"/>
      <c r="G1013" s="187"/>
      <c r="H1013" s="187"/>
      <c r="I1013" s="187"/>
      <c r="J1013" s="177" t="s">
        <v>115</v>
      </c>
      <c r="K1013" s="190" t="s">
        <v>116</v>
      </c>
      <c r="L1013" s="191"/>
      <c r="M1013" s="7" t="s">
        <v>117</v>
      </c>
      <c r="N1013" s="192" t="s">
        <v>118</v>
      </c>
      <c r="O1013" s="174"/>
      <c r="P1013" s="174"/>
      <c r="Q1013" s="35">
        <v>1</v>
      </c>
      <c r="R1013" s="8"/>
      <c r="S1013" s="40"/>
      <c r="T1013" s="40"/>
      <c r="U1013" s="177" t="s">
        <v>10</v>
      </c>
      <c r="V1013" s="180" t="s">
        <v>8</v>
      </c>
      <c r="W1013" s="181"/>
      <c r="X1013" s="7" t="s">
        <v>117</v>
      </c>
      <c r="Y1013" s="182" t="str">
        <f>IF(U1013="Threat",IFERROR(VLOOKUP(X1013&amp;MAX(VLOOKUP(X1014,#REF!,3,FALSE),VLOOKUP(X1015,#REF!,2,FALSE),VLOOKUP(X1016,#REF!,2,FALSE),VLOOKUP(X1017,#REF!,2,FALSE),VLOOKUP(X1018,#REF!,2,FALSE),VLOOKUP(X1019,#REF!,2,FALSE),VLOOKUP(X1020,#REF!,2,FALSE),VLOOKUP(X1021,#REF!,2,FALSE)),$A$1:$B$1,2,FALSE),"لا شيء"),IF(U1013="Opportunity",IFERROR(VLOOKUP(X1013&amp;MAX(VLOOKUP(X1014,#REF!,5,FALSE),VLOOKUP(X1015,#REF!,4,FALSE),VLOOKUP(X1016,#REF!,2,FALSE),VLOOKUP(X1017,#REF!,2,FALSE),VLOOKUP(X1018,#REF!,2,FALSE),VLOOKUP(X1019,#REF!,2,FALSE),VLOOKUP(X1020,#REF!,2,FALSE),VLOOKUP(X1021,#REF!,2,FALSE)),$A$1:$C$1,3,FALSE),"لا شيء"),"لا شيء"))</f>
        <v>لا شيء</v>
      </c>
      <c r="Z1013" s="76"/>
    </row>
    <row r="1014" spans="1:26" ht="14.25" customHeight="1" x14ac:dyDescent="0.25">
      <c r="A1014" s="196"/>
      <c r="B1014" s="188"/>
      <c r="C1014" s="188"/>
      <c r="D1014" s="188"/>
      <c r="E1014" s="188"/>
      <c r="F1014" s="199"/>
      <c r="G1014" s="188"/>
      <c r="H1014" s="188"/>
      <c r="I1014" s="188"/>
      <c r="J1014" s="178"/>
      <c r="K1014" s="185" t="s">
        <v>124</v>
      </c>
      <c r="L1014" s="86" t="s">
        <v>125</v>
      </c>
      <c r="M1014" s="9" t="s">
        <v>118</v>
      </c>
      <c r="N1014" s="193"/>
      <c r="O1014" s="175"/>
      <c r="P1014" s="175"/>
      <c r="Q1014" s="36">
        <v>2</v>
      </c>
      <c r="R1014" s="9"/>
      <c r="S1014" s="41"/>
      <c r="T1014" s="41"/>
      <c r="U1014" s="178"/>
      <c r="V1014" s="185" t="s">
        <v>11</v>
      </c>
      <c r="W1014" s="86" t="s">
        <v>12</v>
      </c>
      <c r="X1014" s="9" t="s">
        <v>118</v>
      </c>
      <c r="Y1014" s="183"/>
      <c r="Z1014" s="76"/>
    </row>
    <row r="1015" spans="1:26" ht="14.25" customHeight="1" x14ac:dyDescent="0.25">
      <c r="A1015" s="196"/>
      <c r="B1015" s="188"/>
      <c r="C1015" s="188"/>
      <c r="D1015" s="188"/>
      <c r="E1015" s="188"/>
      <c r="F1015" s="199"/>
      <c r="G1015" s="188"/>
      <c r="H1015" s="188"/>
      <c r="I1015" s="188"/>
      <c r="J1015" s="178"/>
      <c r="K1015" s="185"/>
      <c r="L1015" s="86" t="s">
        <v>126</v>
      </c>
      <c r="M1015" s="9" t="s">
        <v>118</v>
      </c>
      <c r="N1015" s="193"/>
      <c r="O1015" s="175"/>
      <c r="P1015" s="175"/>
      <c r="Q1015" s="36">
        <v>3</v>
      </c>
      <c r="R1015" s="9"/>
      <c r="S1015" s="41"/>
      <c r="T1015" s="41"/>
      <c r="U1015" s="178"/>
      <c r="V1015" s="185"/>
      <c r="W1015" s="86" t="s">
        <v>126</v>
      </c>
      <c r="X1015" s="9" t="s">
        <v>118</v>
      </c>
      <c r="Y1015" s="183"/>
      <c r="Z1015" s="76"/>
    </row>
    <row r="1016" spans="1:26" ht="14.25" customHeight="1" x14ac:dyDescent="0.25">
      <c r="A1016" s="196"/>
      <c r="B1016" s="188"/>
      <c r="C1016" s="188"/>
      <c r="D1016" s="188"/>
      <c r="E1016" s="188"/>
      <c r="F1016" s="199"/>
      <c r="G1016" s="188"/>
      <c r="H1016" s="188"/>
      <c r="I1016" s="188"/>
      <c r="J1016" s="178"/>
      <c r="K1016" s="185"/>
      <c r="L1016" s="86" t="s">
        <v>170</v>
      </c>
      <c r="M1016" s="9" t="s">
        <v>118</v>
      </c>
      <c r="N1016" s="193"/>
      <c r="O1016" s="175"/>
      <c r="P1016" s="175"/>
      <c r="Q1016" s="36">
        <v>4</v>
      </c>
      <c r="R1016" s="9"/>
      <c r="S1016" s="41"/>
      <c r="T1016" s="41"/>
      <c r="U1016" s="178"/>
      <c r="V1016" s="185"/>
      <c r="W1016" s="86" t="s">
        <v>170</v>
      </c>
      <c r="X1016" s="9" t="s">
        <v>118</v>
      </c>
      <c r="Y1016" s="183"/>
      <c r="Z1016" s="76"/>
    </row>
    <row r="1017" spans="1:26" ht="14.25" customHeight="1" x14ac:dyDescent="0.25">
      <c r="A1017" s="196"/>
      <c r="B1017" s="188"/>
      <c r="C1017" s="188"/>
      <c r="D1017" s="188"/>
      <c r="E1017" s="188"/>
      <c r="F1017" s="199"/>
      <c r="G1017" s="188"/>
      <c r="H1017" s="188"/>
      <c r="I1017" s="188"/>
      <c r="J1017" s="178"/>
      <c r="K1017" s="185"/>
      <c r="L1017" s="86" t="s">
        <v>128</v>
      </c>
      <c r="M1017" s="9" t="s">
        <v>118</v>
      </c>
      <c r="N1017" s="193"/>
      <c r="O1017" s="175"/>
      <c r="P1017" s="175"/>
      <c r="Q1017" s="36">
        <v>5</v>
      </c>
      <c r="R1017" s="9"/>
      <c r="S1017" s="41"/>
      <c r="T1017" s="41"/>
      <c r="U1017" s="178"/>
      <c r="V1017" s="185"/>
      <c r="W1017" s="86" t="s">
        <v>16</v>
      </c>
      <c r="X1017" s="9" t="s">
        <v>118</v>
      </c>
      <c r="Y1017" s="183"/>
      <c r="Z1017" s="76"/>
    </row>
    <row r="1018" spans="1:26" ht="14.25" customHeight="1" x14ac:dyDescent="0.25">
      <c r="A1018" s="196"/>
      <c r="B1018" s="188"/>
      <c r="C1018" s="188"/>
      <c r="D1018" s="188"/>
      <c r="E1018" s="188"/>
      <c r="F1018" s="199"/>
      <c r="G1018" s="188"/>
      <c r="H1018" s="188"/>
      <c r="I1018" s="188"/>
      <c r="J1018" s="178"/>
      <c r="K1018" s="185"/>
      <c r="L1018" s="86" t="s">
        <v>129</v>
      </c>
      <c r="M1018" s="9" t="s">
        <v>118</v>
      </c>
      <c r="N1018" s="193"/>
      <c r="O1018" s="175"/>
      <c r="P1018" s="175"/>
      <c r="Q1018" s="36">
        <v>6</v>
      </c>
      <c r="R1018" s="9"/>
      <c r="S1018" s="41"/>
      <c r="T1018" s="41"/>
      <c r="U1018" s="178"/>
      <c r="V1018" s="185"/>
      <c r="W1018" s="86" t="s">
        <v>17</v>
      </c>
      <c r="X1018" s="9" t="s">
        <v>118</v>
      </c>
      <c r="Y1018" s="183"/>
      <c r="Z1018" s="76"/>
    </row>
    <row r="1019" spans="1:26" ht="14.25" customHeight="1" x14ac:dyDescent="0.25">
      <c r="A1019" s="196"/>
      <c r="B1019" s="188"/>
      <c r="C1019" s="188"/>
      <c r="D1019" s="188"/>
      <c r="E1019" s="188"/>
      <c r="F1019" s="199"/>
      <c r="G1019" s="188"/>
      <c r="H1019" s="188"/>
      <c r="I1019" s="188"/>
      <c r="J1019" s="178"/>
      <c r="K1019" s="185"/>
      <c r="L1019" s="86" t="s">
        <v>130</v>
      </c>
      <c r="M1019" s="9" t="s">
        <v>118</v>
      </c>
      <c r="N1019" s="193"/>
      <c r="O1019" s="175"/>
      <c r="P1019" s="175"/>
      <c r="Q1019" s="36">
        <v>7</v>
      </c>
      <c r="R1019" s="9"/>
      <c r="S1019" s="41"/>
      <c r="T1019" s="41"/>
      <c r="U1019" s="178"/>
      <c r="V1019" s="185"/>
      <c r="W1019" s="86" t="s">
        <v>18</v>
      </c>
      <c r="X1019" s="9" t="s">
        <v>118</v>
      </c>
      <c r="Y1019" s="183"/>
      <c r="Z1019" s="76"/>
    </row>
    <row r="1020" spans="1:26" ht="14.25" customHeight="1" x14ac:dyDescent="0.25">
      <c r="A1020" s="196"/>
      <c r="B1020" s="188"/>
      <c r="C1020" s="188"/>
      <c r="D1020" s="188"/>
      <c r="E1020" s="188"/>
      <c r="F1020" s="199"/>
      <c r="G1020" s="188"/>
      <c r="H1020" s="188"/>
      <c r="I1020" s="188"/>
      <c r="J1020" s="178"/>
      <c r="K1020" s="185"/>
      <c r="L1020" s="86" t="s">
        <v>131</v>
      </c>
      <c r="M1020" s="9" t="s">
        <v>118</v>
      </c>
      <c r="N1020" s="193"/>
      <c r="O1020" s="175"/>
      <c r="P1020" s="175"/>
      <c r="Q1020" s="36">
        <v>8</v>
      </c>
      <c r="R1020" s="9"/>
      <c r="S1020" s="41"/>
      <c r="T1020" s="41"/>
      <c r="U1020" s="178"/>
      <c r="V1020" s="185"/>
      <c r="W1020" s="86" t="s">
        <v>19</v>
      </c>
      <c r="X1020" s="9" t="s">
        <v>118</v>
      </c>
      <c r="Y1020" s="183"/>
      <c r="Z1020" s="76"/>
    </row>
    <row r="1021" spans="1:26" ht="15" customHeight="1" thickBot="1" x14ac:dyDescent="0.3">
      <c r="A1021" s="197"/>
      <c r="B1021" s="189"/>
      <c r="C1021" s="189"/>
      <c r="D1021" s="189"/>
      <c r="E1021" s="189"/>
      <c r="F1021" s="200"/>
      <c r="G1021" s="189"/>
      <c r="H1021" s="189"/>
      <c r="I1021" s="189"/>
      <c r="J1021" s="179"/>
      <c r="K1021" s="186"/>
      <c r="L1021" s="88" t="s">
        <v>132</v>
      </c>
      <c r="M1021" s="10" t="s">
        <v>118</v>
      </c>
      <c r="N1021" s="194"/>
      <c r="O1021" s="176"/>
      <c r="P1021" s="176"/>
      <c r="Q1021" s="89">
        <v>9</v>
      </c>
      <c r="R1021" s="10"/>
      <c r="S1021" s="42"/>
      <c r="T1021" s="42"/>
      <c r="U1021" s="179"/>
      <c r="V1021" s="186"/>
      <c r="W1021" s="88" t="s">
        <v>20</v>
      </c>
      <c r="X1021" s="10" t="s">
        <v>118</v>
      </c>
      <c r="Y1021" s="184"/>
      <c r="Z1021" s="76"/>
    </row>
    <row r="1022" spans="1:26" ht="14.25" customHeight="1" x14ac:dyDescent="0.25">
      <c r="A1022" s="195">
        <f>A1013+1</f>
        <v>106</v>
      </c>
      <c r="B1022" s="187"/>
      <c r="C1022" s="187"/>
      <c r="D1022" s="187"/>
      <c r="E1022" s="187"/>
      <c r="F1022" s="198"/>
      <c r="G1022" s="187"/>
      <c r="H1022" s="187"/>
      <c r="I1022" s="187"/>
      <c r="J1022" s="177" t="s">
        <v>115</v>
      </c>
      <c r="K1022" s="190" t="s">
        <v>116</v>
      </c>
      <c r="L1022" s="191"/>
      <c r="M1022" s="7" t="s">
        <v>117</v>
      </c>
      <c r="N1022" s="192" t="s">
        <v>118</v>
      </c>
      <c r="O1022" s="174"/>
      <c r="P1022" s="174"/>
      <c r="Q1022" s="35">
        <v>1</v>
      </c>
      <c r="R1022" s="8"/>
      <c r="S1022" s="40"/>
      <c r="T1022" s="40"/>
      <c r="U1022" s="177" t="s">
        <v>10</v>
      </c>
      <c r="V1022" s="180" t="s">
        <v>8</v>
      </c>
      <c r="W1022" s="181"/>
      <c r="X1022" s="7" t="s">
        <v>117</v>
      </c>
      <c r="Y1022" s="182" t="str">
        <f>IF(U1022="Threat",IFERROR(VLOOKUP(X1022&amp;MAX(VLOOKUP(X1023,#REF!,3,FALSE),VLOOKUP(X1024,#REF!,2,FALSE),VLOOKUP(X1025,#REF!,2,FALSE),VLOOKUP(X1026,#REF!,2,FALSE),VLOOKUP(X1027,#REF!,2,FALSE),VLOOKUP(X1028,#REF!,2,FALSE),VLOOKUP(X1029,#REF!,2,FALSE),VLOOKUP(X1030,#REF!,2,FALSE)),$A$1:$B$1,2,FALSE),"لا شيء"),IF(U1022="Opportunity",IFERROR(VLOOKUP(X1022&amp;MAX(VLOOKUP(X1023,#REF!,5,FALSE),VLOOKUP(X1024,#REF!,4,FALSE),VLOOKUP(X1025,#REF!,2,FALSE),VLOOKUP(X1026,#REF!,2,FALSE),VLOOKUP(X1027,#REF!,2,FALSE),VLOOKUP(X1028,#REF!,2,FALSE),VLOOKUP(X1029,#REF!,2,FALSE),VLOOKUP(X1030,#REF!,2,FALSE)),$A$1:$C$1,3,FALSE),"لا شيء"),"لا شيء"))</f>
        <v>لا شيء</v>
      </c>
      <c r="Z1022" s="76"/>
    </row>
    <row r="1023" spans="1:26" ht="14.25" customHeight="1" x14ac:dyDescent="0.25">
      <c r="A1023" s="196"/>
      <c r="B1023" s="188"/>
      <c r="C1023" s="188"/>
      <c r="D1023" s="188"/>
      <c r="E1023" s="188"/>
      <c r="F1023" s="199"/>
      <c r="G1023" s="188"/>
      <c r="H1023" s="188"/>
      <c r="I1023" s="188"/>
      <c r="J1023" s="178"/>
      <c r="K1023" s="185" t="s">
        <v>124</v>
      </c>
      <c r="L1023" s="86" t="s">
        <v>125</v>
      </c>
      <c r="M1023" s="9" t="s">
        <v>118</v>
      </c>
      <c r="N1023" s="193"/>
      <c r="O1023" s="175"/>
      <c r="P1023" s="175"/>
      <c r="Q1023" s="36">
        <v>2</v>
      </c>
      <c r="R1023" s="9"/>
      <c r="S1023" s="41"/>
      <c r="T1023" s="41"/>
      <c r="U1023" s="178"/>
      <c r="V1023" s="185" t="s">
        <v>11</v>
      </c>
      <c r="W1023" s="86" t="s">
        <v>12</v>
      </c>
      <c r="X1023" s="9" t="s">
        <v>118</v>
      </c>
      <c r="Y1023" s="183"/>
      <c r="Z1023" s="76"/>
    </row>
    <row r="1024" spans="1:26" ht="14.25" customHeight="1" x14ac:dyDescent="0.25">
      <c r="A1024" s="196"/>
      <c r="B1024" s="188"/>
      <c r="C1024" s="188"/>
      <c r="D1024" s="188"/>
      <c r="E1024" s="188"/>
      <c r="F1024" s="199"/>
      <c r="G1024" s="188"/>
      <c r="H1024" s="188"/>
      <c r="I1024" s="188"/>
      <c r="J1024" s="178"/>
      <c r="K1024" s="185"/>
      <c r="L1024" s="86" t="s">
        <v>126</v>
      </c>
      <c r="M1024" s="9" t="s">
        <v>118</v>
      </c>
      <c r="N1024" s="193"/>
      <c r="O1024" s="175"/>
      <c r="P1024" s="175"/>
      <c r="Q1024" s="36">
        <v>3</v>
      </c>
      <c r="R1024" s="9"/>
      <c r="S1024" s="41"/>
      <c r="T1024" s="41"/>
      <c r="U1024" s="178"/>
      <c r="V1024" s="185"/>
      <c r="W1024" s="86" t="s">
        <v>126</v>
      </c>
      <c r="X1024" s="9" t="s">
        <v>118</v>
      </c>
      <c r="Y1024" s="183"/>
      <c r="Z1024" s="76"/>
    </row>
    <row r="1025" spans="1:26" ht="14.25" customHeight="1" x14ac:dyDescent="0.25">
      <c r="A1025" s="196"/>
      <c r="B1025" s="188"/>
      <c r="C1025" s="188"/>
      <c r="D1025" s="188"/>
      <c r="E1025" s="188"/>
      <c r="F1025" s="199"/>
      <c r="G1025" s="188"/>
      <c r="H1025" s="188"/>
      <c r="I1025" s="188"/>
      <c r="J1025" s="178"/>
      <c r="K1025" s="185"/>
      <c r="L1025" s="86" t="s">
        <v>170</v>
      </c>
      <c r="M1025" s="9" t="s">
        <v>118</v>
      </c>
      <c r="N1025" s="193"/>
      <c r="O1025" s="175"/>
      <c r="P1025" s="175"/>
      <c r="Q1025" s="36">
        <v>4</v>
      </c>
      <c r="R1025" s="9"/>
      <c r="S1025" s="41"/>
      <c r="T1025" s="41"/>
      <c r="U1025" s="178"/>
      <c r="V1025" s="185"/>
      <c r="W1025" s="86" t="s">
        <v>170</v>
      </c>
      <c r="X1025" s="9" t="s">
        <v>118</v>
      </c>
      <c r="Y1025" s="183"/>
      <c r="Z1025" s="76"/>
    </row>
    <row r="1026" spans="1:26" ht="14.25" customHeight="1" x14ac:dyDescent="0.25">
      <c r="A1026" s="196"/>
      <c r="B1026" s="188"/>
      <c r="C1026" s="188"/>
      <c r="D1026" s="188"/>
      <c r="E1026" s="188"/>
      <c r="F1026" s="199"/>
      <c r="G1026" s="188"/>
      <c r="H1026" s="188"/>
      <c r="I1026" s="188"/>
      <c r="J1026" s="178"/>
      <c r="K1026" s="185"/>
      <c r="L1026" s="86" t="s">
        <v>128</v>
      </c>
      <c r="M1026" s="9" t="s">
        <v>118</v>
      </c>
      <c r="N1026" s="193"/>
      <c r="O1026" s="175"/>
      <c r="P1026" s="175"/>
      <c r="Q1026" s="36">
        <v>5</v>
      </c>
      <c r="R1026" s="9"/>
      <c r="S1026" s="41"/>
      <c r="T1026" s="41"/>
      <c r="U1026" s="178"/>
      <c r="V1026" s="185"/>
      <c r="W1026" s="86" t="s">
        <v>16</v>
      </c>
      <c r="X1026" s="9" t="s">
        <v>118</v>
      </c>
      <c r="Y1026" s="183"/>
      <c r="Z1026" s="76"/>
    </row>
    <row r="1027" spans="1:26" ht="14.25" customHeight="1" x14ac:dyDescent="0.25">
      <c r="A1027" s="196"/>
      <c r="B1027" s="188"/>
      <c r="C1027" s="188"/>
      <c r="D1027" s="188"/>
      <c r="E1027" s="188"/>
      <c r="F1027" s="199"/>
      <c r="G1027" s="188"/>
      <c r="H1027" s="188"/>
      <c r="I1027" s="188"/>
      <c r="J1027" s="178"/>
      <c r="K1027" s="185"/>
      <c r="L1027" s="86" t="s">
        <v>129</v>
      </c>
      <c r="M1027" s="9" t="s">
        <v>118</v>
      </c>
      <c r="N1027" s="193"/>
      <c r="O1027" s="175"/>
      <c r="P1027" s="175"/>
      <c r="Q1027" s="36">
        <v>6</v>
      </c>
      <c r="R1027" s="9"/>
      <c r="S1027" s="41"/>
      <c r="T1027" s="41"/>
      <c r="U1027" s="178"/>
      <c r="V1027" s="185"/>
      <c r="W1027" s="86" t="s">
        <v>17</v>
      </c>
      <c r="X1027" s="9" t="s">
        <v>118</v>
      </c>
      <c r="Y1027" s="183"/>
      <c r="Z1027" s="76"/>
    </row>
    <row r="1028" spans="1:26" ht="14.25" customHeight="1" x14ac:dyDescent="0.25">
      <c r="A1028" s="196"/>
      <c r="B1028" s="188"/>
      <c r="C1028" s="188"/>
      <c r="D1028" s="188"/>
      <c r="E1028" s="188"/>
      <c r="F1028" s="199"/>
      <c r="G1028" s="188"/>
      <c r="H1028" s="188"/>
      <c r="I1028" s="188"/>
      <c r="J1028" s="178"/>
      <c r="K1028" s="185"/>
      <c r="L1028" s="86" t="s">
        <v>130</v>
      </c>
      <c r="M1028" s="9" t="s">
        <v>118</v>
      </c>
      <c r="N1028" s="193"/>
      <c r="O1028" s="175"/>
      <c r="P1028" s="175"/>
      <c r="Q1028" s="36">
        <v>7</v>
      </c>
      <c r="R1028" s="9"/>
      <c r="S1028" s="41"/>
      <c r="T1028" s="41"/>
      <c r="U1028" s="178"/>
      <c r="V1028" s="185"/>
      <c r="W1028" s="86" t="s">
        <v>18</v>
      </c>
      <c r="X1028" s="9" t="s">
        <v>118</v>
      </c>
      <c r="Y1028" s="183"/>
      <c r="Z1028" s="76"/>
    </row>
    <row r="1029" spans="1:26" ht="14.25" customHeight="1" x14ac:dyDescent="0.25">
      <c r="A1029" s="196"/>
      <c r="B1029" s="188"/>
      <c r="C1029" s="188"/>
      <c r="D1029" s="188"/>
      <c r="E1029" s="188"/>
      <c r="F1029" s="199"/>
      <c r="G1029" s="188"/>
      <c r="H1029" s="188"/>
      <c r="I1029" s="188"/>
      <c r="J1029" s="178"/>
      <c r="K1029" s="185"/>
      <c r="L1029" s="86" t="s">
        <v>131</v>
      </c>
      <c r="M1029" s="9" t="s">
        <v>118</v>
      </c>
      <c r="N1029" s="193"/>
      <c r="O1029" s="175"/>
      <c r="P1029" s="175"/>
      <c r="Q1029" s="36">
        <v>8</v>
      </c>
      <c r="R1029" s="9"/>
      <c r="S1029" s="41"/>
      <c r="T1029" s="41"/>
      <c r="U1029" s="178"/>
      <c r="V1029" s="185"/>
      <c r="W1029" s="86" t="s">
        <v>19</v>
      </c>
      <c r="X1029" s="9" t="s">
        <v>118</v>
      </c>
      <c r="Y1029" s="183"/>
      <c r="Z1029" s="76"/>
    </row>
    <row r="1030" spans="1:26" ht="15" customHeight="1" thickBot="1" x14ac:dyDescent="0.3">
      <c r="A1030" s="197"/>
      <c r="B1030" s="189"/>
      <c r="C1030" s="189"/>
      <c r="D1030" s="189"/>
      <c r="E1030" s="189"/>
      <c r="F1030" s="200"/>
      <c r="G1030" s="189"/>
      <c r="H1030" s="189"/>
      <c r="I1030" s="189"/>
      <c r="J1030" s="179"/>
      <c r="K1030" s="186"/>
      <c r="L1030" s="88" t="s">
        <v>132</v>
      </c>
      <c r="M1030" s="10" t="s">
        <v>118</v>
      </c>
      <c r="N1030" s="194"/>
      <c r="O1030" s="176"/>
      <c r="P1030" s="176"/>
      <c r="Q1030" s="89">
        <v>9</v>
      </c>
      <c r="R1030" s="10"/>
      <c r="S1030" s="42"/>
      <c r="T1030" s="42"/>
      <c r="U1030" s="179"/>
      <c r="V1030" s="186"/>
      <c r="W1030" s="88" t="s">
        <v>20</v>
      </c>
      <c r="X1030" s="10" t="s">
        <v>118</v>
      </c>
      <c r="Y1030" s="184"/>
      <c r="Z1030" s="76"/>
    </row>
    <row r="1031" spans="1:26" ht="14.25" customHeight="1" x14ac:dyDescent="0.25">
      <c r="A1031" s="195">
        <f>A1022+1</f>
        <v>107</v>
      </c>
      <c r="B1031" s="187"/>
      <c r="C1031" s="187"/>
      <c r="D1031" s="187"/>
      <c r="E1031" s="187"/>
      <c r="F1031" s="198"/>
      <c r="G1031" s="187"/>
      <c r="H1031" s="187"/>
      <c r="I1031" s="187"/>
      <c r="J1031" s="177" t="s">
        <v>115</v>
      </c>
      <c r="K1031" s="190" t="s">
        <v>116</v>
      </c>
      <c r="L1031" s="191"/>
      <c r="M1031" s="7" t="s">
        <v>117</v>
      </c>
      <c r="N1031" s="192" t="s">
        <v>118</v>
      </c>
      <c r="O1031" s="174"/>
      <c r="P1031" s="174"/>
      <c r="Q1031" s="35">
        <v>1</v>
      </c>
      <c r="R1031" s="8"/>
      <c r="S1031" s="40"/>
      <c r="T1031" s="40"/>
      <c r="U1031" s="177" t="s">
        <v>10</v>
      </c>
      <c r="V1031" s="180" t="s">
        <v>8</v>
      </c>
      <c r="W1031" s="181"/>
      <c r="X1031" s="7" t="s">
        <v>117</v>
      </c>
      <c r="Y1031" s="182" t="str">
        <f>IF(U1031="Threat",IFERROR(VLOOKUP(X1031&amp;MAX(VLOOKUP(X1032,#REF!,3,FALSE),VLOOKUP(X1033,#REF!,2,FALSE),VLOOKUP(X1034,#REF!,2,FALSE),VLOOKUP(X1035,#REF!,2,FALSE),VLOOKUP(X1036,#REF!,2,FALSE),VLOOKUP(X1037,#REF!,2,FALSE),VLOOKUP(X1038,#REF!,2,FALSE),VLOOKUP(X1039,#REF!,2,FALSE)),$A$1:$B$1,2,FALSE),"لا شيء"),IF(U1031="Opportunity",IFERROR(VLOOKUP(X1031&amp;MAX(VLOOKUP(X1032,#REF!,5,FALSE),VLOOKUP(X1033,#REF!,4,FALSE),VLOOKUP(X1034,#REF!,2,FALSE),VLOOKUP(X1035,#REF!,2,FALSE),VLOOKUP(X1036,#REF!,2,FALSE),VLOOKUP(X1037,#REF!,2,FALSE),VLOOKUP(X1038,#REF!,2,FALSE),VLOOKUP(X1039,#REF!,2,FALSE)),$A$1:$C$1,3,FALSE),"لا شيء"),"لا شيء"))</f>
        <v>لا شيء</v>
      </c>
      <c r="Z1031" s="76"/>
    </row>
    <row r="1032" spans="1:26" ht="14.25" customHeight="1" x14ac:dyDescent="0.25">
      <c r="A1032" s="196"/>
      <c r="B1032" s="188"/>
      <c r="C1032" s="188"/>
      <c r="D1032" s="188"/>
      <c r="E1032" s="188"/>
      <c r="F1032" s="199"/>
      <c r="G1032" s="188"/>
      <c r="H1032" s="188"/>
      <c r="I1032" s="188"/>
      <c r="J1032" s="178"/>
      <c r="K1032" s="185" t="s">
        <v>124</v>
      </c>
      <c r="L1032" s="86" t="s">
        <v>125</v>
      </c>
      <c r="M1032" s="9" t="s">
        <v>118</v>
      </c>
      <c r="N1032" s="193"/>
      <c r="O1032" s="175"/>
      <c r="P1032" s="175"/>
      <c r="Q1032" s="36">
        <v>2</v>
      </c>
      <c r="R1032" s="9"/>
      <c r="S1032" s="41"/>
      <c r="T1032" s="41"/>
      <c r="U1032" s="178"/>
      <c r="V1032" s="185" t="s">
        <v>11</v>
      </c>
      <c r="W1032" s="86" t="s">
        <v>12</v>
      </c>
      <c r="X1032" s="9" t="s">
        <v>118</v>
      </c>
      <c r="Y1032" s="183"/>
      <c r="Z1032" s="76"/>
    </row>
    <row r="1033" spans="1:26" ht="14.25" customHeight="1" x14ac:dyDescent="0.25">
      <c r="A1033" s="196"/>
      <c r="B1033" s="188"/>
      <c r="C1033" s="188"/>
      <c r="D1033" s="188"/>
      <c r="E1033" s="188"/>
      <c r="F1033" s="199"/>
      <c r="G1033" s="188"/>
      <c r="H1033" s="188"/>
      <c r="I1033" s="188"/>
      <c r="J1033" s="178"/>
      <c r="K1033" s="185"/>
      <c r="L1033" s="86" t="s">
        <v>126</v>
      </c>
      <c r="M1033" s="9" t="s">
        <v>118</v>
      </c>
      <c r="N1033" s="193"/>
      <c r="O1033" s="175"/>
      <c r="P1033" s="175"/>
      <c r="Q1033" s="36">
        <v>3</v>
      </c>
      <c r="R1033" s="9"/>
      <c r="S1033" s="41"/>
      <c r="T1033" s="41"/>
      <c r="U1033" s="178"/>
      <c r="V1033" s="185"/>
      <c r="W1033" s="86" t="s">
        <v>126</v>
      </c>
      <c r="X1033" s="9" t="s">
        <v>118</v>
      </c>
      <c r="Y1033" s="183"/>
      <c r="Z1033" s="76"/>
    </row>
    <row r="1034" spans="1:26" ht="14.25" customHeight="1" x14ac:dyDescent="0.25">
      <c r="A1034" s="196"/>
      <c r="B1034" s="188"/>
      <c r="C1034" s="188"/>
      <c r="D1034" s="188"/>
      <c r="E1034" s="188"/>
      <c r="F1034" s="199"/>
      <c r="G1034" s="188"/>
      <c r="H1034" s="188"/>
      <c r="I1034" s="188"/>
      <c r="J1034" s="178"/>
      <c r="K1034" s="185"/>
      <c r="L1034" s="86" t="s">
        <v>170</v>
      </c>
      <c r="M1034" s="9" t="s">
        <v>118</v>
      </c>
      <c r="N1034" s="193"/>
      <c r="O1034" s="175"/>
      <c r="P1034" s="175"/>
      <c r="Q1034" s="36">
        <v>4</v>
      </c>
      <c r="R1034" s="9"/>
      <c r="S1034" s="41"/>
      <c r="T1034" s="41"/>
      <c r="U1034" s="178"/>
      <c r="V1034" s="185"/>
      <c r="W1034" s="86" t="s">
        <v>170</v>
      </c>
      <c r="X1034" s="9" t="s">
        <v>118</v>
      </c>
      <c r="Y1034" s="183"/>
      <c r="Z1034" s="76"/>
    </row>
    <row r="1035" spans="1:26" ht="14.25" customHeight="1" x14ac:dyDescent="0.25">
      <c r="A1035" s="196"/>
      <c r="B1035" s="188"/>
      <c r="C1035" s="188"/>
      <c r="D1035" s="188"/>
      <c r="E1035" s="188"/>
      <c r="F1035" s="199"/>
      <c r="G1035" s="188"/>
      <c r="H1035" s="188"/>
      <c r="I1035" s="188"/>
      <c r="J1035" s="178"/>
      <c r="K1035" s="185"/>
      <c r="L1035" s="86" t="s">
        <v>128</v>
      </c>
      <c r="M1035" s="9" t="s">
        <v>118</v>
      </c>
      <c r="N1035" s="193"/>
      <c r="O1035" s="175"/>
      <c r="P1035" s="175"/>
      <c r="Q1035" s="36">
        <v>5</v>
      </c>
      <c r="R1035" s="9"/>
      <c r="S1035" s="41"/>
      <c r="T1035" s="41"/>
      <c r="U1035" s="178"/>
      <c r="V1035" s="185"/>
      <c r="W1035" s="86" t="s">
        <v>16</v>
      </c>
      <c r="X1035" s="9" t="s">
        <v>118</v>
      </c>
      <c r="Y1035" s="183"/>
      <c r="Z1035" s="76"/>
    </row>
    <row r="1036" spans="1:26" ht="14.25" customHeight="1" x14ac:dyDescent="0.25">
      <c r="A1036" s="196"/>
      <c r="B1036" s="188"/>
      <c r="C1036" s="188"/>
      <c r="D1036" s="188"/>
      <c r="E1036" s="188"/>
      <c r="F1036" s="199"/>
      <c r="G1036" s="188"/>
      <c r="H1036" s="188"/>
      <c r="I1036" s="188"/>
      <c r="J1036" s="178"/>
      <c r="K1036" s="185"/>
      <c r="L1036" s="86" t="s">
        <v>129</v>
      </c>
      <c r="M1036" s="9" t="s">
        <v>118</v>
      </c>
      <c r="N1036" s="193"/>
      <c r="O1036" s="175"/>
      <c r="P1036" s="175"/>
      <c r="Q1036" s="36">
        <v>6</v>
      </c>
      <c r="R1036" s="9"/>
      <c r="S1036" s="41"/>
      <c r="T1036" s="41"/>
      <c r="U1036" s="178"/>
      <c r="V1036" s="185"/>
      <c r="W1036" s="86" t="s">
        <v>17</v>
      </c>
      <c r="X1036" s="9" t="s">
        <v>118</v>
      </c>
      <c r="Y1036" s="183"/>
      <c r="Z1036" s="76"/>
    </row>
    <row r="1037" spans="1:26" ht="14.25" customHeight="1" x14ac:dyDescent="0.25">
      <c r="A1037" s="196"/>
      <c r="B1037" s="188"/>
      <c r="C1037" s="188"/>
      <c r="D1037" s="188"/>
      <c r="E1037" s="188"/>
      <c r="F1037" s="199"/>
      <c r="G1037" s="188"/>
      <c r="H1037" s="188"/>
      <c r="I1037" s="188"/>
      <c r="J1037" s="178"/>
      <c r="K1037" s="185"/>
      <c r="L1037" s="86" t="s">
        <v>130</v>
      </c>
      <c r="M1037" s="9" t="s">
        <v>118</v>
      </c>
      <c r="N1037" s="193"/>
      <c r="O1037" s="175"/>
      <c r="P1037" s="175"/>
      <c r="Q1037" s="36">
        <v>7</v>
      </c>
      <c r="R1037" s="9"/>
      <c r="S1037" s="41"/>
      <c r="T1037" s="41"/>
      <c r="U1037" s="178"/>
      <c r="V1037" s="185"/>
      <c r="W1037" s="86" t="s">
        <v>18</v>
      </c>
      <c r="X1037" s="9" t="s">
        <v>118</v>
      </c>
      <c r="Y1037" s="183"/>
      <c r="Z1037" s="76"/>
    </row>
    <row r="1038" spans="1:26" ht="14.25" customHeight="1" x14ac:dyDescent="0.25">
      <c r="A1038" s="196"/>
      <c r="B1038" s="188"/>
      <c r="C1038" s="188"/>
      <c r="D1038" s="188"/>
      <c r="E1038" s="188"/>
      <c r="F1038" s="199"/>
      <c r="G1038" s="188"/>
      <c r="H1038" s="188"/>
      <c r="I1038" s="188"/>
      <c r="J1038" s="178"/>
      <c r="K1038" s="185"/>
      <c r="L1038" s="86" t="s">
        <v>131</v>
      </c>
      <c r="M1038" s="9" t="s">
        <v>118</v>
      </c>
      <c r="N1038" s="193"/>
      <c r="O1038" s="175"/>
      <c r="P1038" s="175"/>
      <c r="Q1038" s="36">
        <v>8</v>
      </c>
      <c r="R1038" s="9"/>
      <c r="S1038" s="41"/>
      <c r="T1038" s="41"/>
      <c r="U1038" s="178"/>
      <c r="V1038" s="185"/>
      <c r="W1038" s="86" t="s">
        <v>19</v>
      </c>
      <c r="X1038" s="9" t="s">
        <v>118</v>
      </c>
      <c r="Y1038" s="183"/>
      <c r="Z1038" s="76"/>
    </row>
    <row r="1039" spans="1:26" ht="15" customHeight="1" thickBot="1" x14ac:dyDescent="0.3">
      <c r="A1039" s="197"/>
      <c r="B1039" s="189"/>
      <c r="C1039" s="189"/>
      <c r="D1039" s="189"/>
      <c r="E1039" s="189"/>
      <c r="F1039" s="200"/>
      <c r="G1039" s="189"/>
      <c r="H1039" s="189"/>
      <c r="I1039" s="189"/>
      <c r="J1039" s="179"/>
      <c r="K1039" s="186"/>
      <c r="L1039" s="88" t="s">
        <v>132</v>
      </c>
      <c r="M1039" s="10" t="s">
        <v>118</v>
      </c>
      <c r="N1039" s="194"/>
      <c r="O1039" s="176"/>
      <c r="P1039" s="176"/>
      <c r="Q1039" s="89">
        <v>9</v>
      </c>
      <c r="R1039" s="10"/>
      <c r="S1039" s="42"/>
      <c r="T1039" s="42"/>
      <c r="U1039" s="179"/>
      <c r="V1039" s="186"/>
      <c r="W1039" s="88" t="s">
        <v>20</v>
      </c>
      <c r="X1039" s="10" t="s">
        <v>118</v>
      </c>
      <c r="Y1039" s="184"/>
      <c r="Z1039" s="76"/>
    </row>
    <row r="1040" spans="1:26" ht="14.25" customHeight="1" x14ac:dyDescent="0.25">
      <c r="A1040" s="195">
        <f>A1031+1</f>
        <v>108</v>
      </c>
      <c r="B1040" s="187"/>
      <c r="C1040" s="187"/>
      <c r="D1040" s="187"/>
      <c r="E1040" s="187"/>
      <c r="F1040" s="198"/>
      <c r="G1040" s="187"/>
      <c r="H1040" s="187"/>
      <c r="I1040" s="187"/>
      <c r="J1040" s="177" t="s">
        <v>115</v>
      </c>
      <c r="K1040" s="190" t="s">
        <v>116</v>
      </c>
      <c r="L1040" s="191"/>
      <c r="M1040" s="7" t="s">
        <v>117</v>
      </c>
      <c r="N1040" s="192" t="s">
        <v>118</v>
      </c>
      <c r="O1040" s="174"/>
      <c r="P1040" s="174"/>
      <c r="Q1040" s="35">
        <v>1</v>
      </c>
      <c r="R1040" s="8"/>
      <c r="S1040" s="40"/>
      <c r="T1040" s="40"/>
      <c r="U1040" s="177" t="s">
        <v>10</v>
      </c>
      <c r="V1040" s="180" t="s">
        <v>8</v>
      </c>
      <c r="W1040" s="181"/>
      <c r="X1040" s="7" t="s">
        <v>117</v>
      </c>
      <c r="Y1040" s="182" t="str">
        <f>IF(U1040="Threat",IFERROR(VLOOKUP(X1040&amp;MAX(VLOOKUP(X1041,#REF!,3,FALSE),VLOOKUP(X1042,#REF!,2,FALSE),VLOOKUP(X1043,#REF!,2,FALSE),VLOOKUP(X1044,#REF!,2,FALSE),VLOOKUP(X1045,#REF!,2,FALSE),VLOOKUP(X1046,#REF!,2,FALSE),VLOOKUP(X1047,#REF!,2,FALSE),VLOOKUP(X1048,#REF!,2,FALSE)),$A$1:$B$1,2,FALSE),"لا شيء"),IF(U1040="Opportunity",IFERROR(VLOOKUP(X1040&amp;MAX(VLOOKUP(X1041,#REF!,5,FALSE),VLOOKUP(X1042,#REF!,4,FALSE),VLOOKUP(X1043,#REF!,2,FALSE),VLOOKUP(X1044,#REF!,2,FALSE),VLOOKUP(X1045,#REF!,2,FALSE),VLOOKUP(X1046,#REF!,2,FALSE),VLOOKUP(X1047,#REF!,2,FALSE),VLOOKUP(X1048,#REF!,2,FALSE)),$A$1:$C$1,3,FALSE),"لا شيء"),"لا شيء"))</f>
        <v>لا شيء</v>
      </c>
      <c r="Z1040" s="76"/>
    </row>
    <row r="1041" spans="1:26" ht="14.25" customHeight="1" x14ac:dyDescent="0.25">
      <c r="A1041" s="196"/>
      <c r="B1041" s="188"/>
      <c r="C1041" s="188"/>
      <c r="D1041" s="188"/>
      <c r="E1041" s="188"/>
      <c r="F1041" s="199"/>
      <c r="G1041" s="188"/>
      <c r="H1041" s="188"/>
      <c r="I1041" s="188"/>
      <c r="J1041" s="178"/>
      <c r="K1041" s="185" t="s">
        <v>124</v>
      </c>
      <c r="L1041" s="86" t="s">
        <v>125</v>
      </c>
      <c r="M1041" s="9" t="s">
        <v>118</v>
      </c>
      <c r="N1041" s="193"/>
      <c r="O1041" s="175"/>
      <c r="P1041" s="175"/>
      <c r="Q1041" s="36">
        <v>2</v>
      </c>
      <c r="R1041" s="9"/>
      <c r="S1041" s="41"/>
      <c r="T1041" s="41"/>
      <c r="U1041" s="178"/>
      <c r="V1041" s="185" t="s">
        <v>11</v>
      </c>
      <c r="W1041" s="86" t="s">
        <v>12</v>
      </c>
      <c r="X1041" s="9" t="s">
        <v>118</v>
      </c>
      <c r="Y1041" s="183"/>
      <c r="Z1041" s="76"/>
    </row>
    <row r="1042" spans="1:26" ht="14.25" customHeight="1" x14ac:dyDescent="0.25">
      <c r="A1042" s="196"/>
      <c r="B1042" s="188"/>
      <c r="C1042" s="188"/>
      <c r="D1042" s="188"/>
      <c r="E1042" s="188"/>
      <c r="F1042" s="199"/>
      <c r="G1042" s="188"/>
      <c r="H1042" s="188"/>
      <c r="I1042" s="188"/>
      <c r="J1042" s="178"/>
      <c r="K1042" s="185"/>
      <c r="L1042" s="86" t="s">
        <v>126</v>
      </c>
      <c r="M1042" s="9" t="s">
        <v>118</v>
      </c>
      <c r="N1042" s="193"/>
      <c r="O1042" s="175"/>
      <c r="P1042" s="175"/>
      <c r="Q1042" s="36">
        <v>3</v>
      </c>
      <c r="R1042" s="9"/>
      <c r="S1042" s="41"/>
      <c r="T1042" s="41"/>
      <c r="U1042" s="178"/>
      <c r="V1042" s="185"/>
      <c r="W1042" s="86" t="s">
        <v>126</v>
      </c>
      <c r="X1042" s="9" t="s">
        <v>118</v>
      </c>
      <c r="Y1042" s="183"/>
      <c r="Z1042" s="76"/>
    </row>
    <row r="1043" spans="1:26" ht="14.25" customHeight="1" x14ac:dyDescent="0.25">
      <c r="A1043" s="196"/>
      <c r="B1043" s="188"/>
      <c r="C1043" s="188"/>
      <c r="D1043" s="188"/>
      <c r="E1043" s="188"/>
      <c r="F1043" s="199"/>
      <c r="G1043" s="188"/>
      <c r="H1043" s="188"/>
      <c r="I1043" s="188"/>
      <c r="J1043" s="178"/>
      <c r="K1043" s="185"/>
      <c r="L1043" s="86" t="s">
        <v>170</v>
      </c>
      <c r="M1043" s="9" t="s">
        <v>118</v>
      </c>
      <c r="N1043" s="193"/>
      <c r="O1043" s="175"/>
      <c r="P1043" s="175"/>
      <c r="Q1043" s="36">
        <v>4</v>
      </c>
      <c r="R1043" s="9"/>
      <c r="S1043" s="41"/>
      <c r="T1043" s="41"/>
      <c r="U1043" s="178"/>
      <c r="V1043" s="185"/>
      <c r="W1043" s="86" t="s">
        <v>170</v>
      </c>
      <c r="X1043" s="9" t="s">
        <v>118</v>
      </c>
      <c r="Y1043" s="183"/>
      <c r="Z1043" s="76"/>
    </row>
    <row r="1044" spans="1:26" ht="14.25" customHeight="1" x14ac:dyDescent="0.25">
      <c r="A1044" s="196"/>
      <c r="B1044" s="188"/>
      <c r="C1044" s="188"/>
      <c r="D1044" s="188"/>
      <c r="E1044" s="188"/>
      <c r="F1044" s="199"/>
      <c r="G1044" s="188"/>
      <c r="H1044" s="188"/>
      <c r="I1044" s="188"/>
      <c r="J1044" s="178"/>
      <c r="K1044" s="185"/>
      <c r="L1044" s="86" t="s">
        <v>128</v>
      </c>
      <c r="M1044" s="9" t="s">
        <v>118</v>
      </c>
      <c r="N1044" s="193"/>
      <c r="O1044" s="175"/>
      <c r="P1044" s="175"/>
      <c r="Q1044" s="36">
        <v>5</v>
      </c>
      <c r="R1044" s="9"/>
      <c r="S1044" s="41"/>
      <c r="T1044" s="41"/>
      <c r="U1044" s="178"/>
      <c r="V1044" s="185"/>
      <c r="W1044" s="86" t="s">
        <v>16</v>
      </c>
      <c r="X1044" s="9" t="s">
        <v>118</v>
      </c>
      <c r="Y1044" s="183"/>
      <c r="Z1044" s="76"/>
    </row>
    <row r="1045" spans="1:26" ht="14.25" customHeight="1" x14ac:dyDescent="0.25">
      <c r="A1045" s="196"/>
      <c r="B1045" s="188"/>
      <c r="C1045" s="188"/>
      <c r="D1045" s="188"/>
      <c r="E1045" s="188"/>
      <c r="F1045" s="199"/>
      <c r="G1045" s="188"/>
      <c r="H1045" s="188"/>
      <c r="I1045" s="188"/>
      <c r="J1045" s="178"/>
      <c r="K1045" s="185"/>
      <c r="L1045" s="86" t="s">
        <v>129</v>
      </c>
      <c r="M1045" s="9" t="s">
        <v>118</v>
      </c>
      <c r="N1045" s="193"/>
      <c r="O1045" s="175"/>
      <c r="P1045" s="175"/>
      <c r="Q1045" s="36">
        <v>6</v>
      </c>
      <c r="R1045" s="9"/>
      <c r="S1045" s="41"/>
      <c r="T1045" s="41"/>
      <c r="U1045" s="178"/>
      <c r="V1045" s="185"/>
      <c r="W1045" s="86" t="s">
        <v>17</v>
      </c>
      <c r="X1045" s="9" t="s">
        <v>118</v>
      </c>
      <c r="Y1045" s="183"/>
      <c r="Z1045" s="76"/>
    </row>
    <row r="1046" spans="1:26" ht="14.25" customHeight="1" x14ac:dyDescent="0.25">
      <c r="A1046" s="196"/>
      <c r="B1046" s="188"/>
      <c r="C1046" s="188"/>
      <c r="D1046" s="188"/>
      <c r="E1046" s="188"/>
      <c r="F1046" s="199"/>
      <c r="G1046" s="188"/>
      <c r="H1046" s="188"/>
      <c r="I1046" s="188"/>
      <c r="J1046" s="178"/>
      <c r="K1046" s="185"/>
      <c r="L1046" s="86" t="s">
        <v>130</v>
      </c>
      <c r="M1046" s="9" t="s">
        <v>118</v>
      </c>
      <c r="N1046" s="193"/>
      <c r="O1046" s="175"/>
      <c r="P1046" s="175"/>
      <c r="Q1046" s="36">
        <v>7</v>
      </c>
      <c r="R1046" s="9"/>
      <c r="S1046" s="41"/>
      <c r="T1046" s="41"/>
      <c r="U1046" s="178"/>
      <c r="V1046" s="185"/>
      <c r="W1046" s="86" t="s">
        <v>18</v>
      </c>
      <c r="X1046" s="9" t="s">
        <v>118</v>
      </c>
      <c r="Y1046" s="183"/>
      <c r="Z1046" s="76"/>
    </row>
    <row r="1047" spans="1:26" ht="14.25" customHeight="1" x14ac:dyDescent="0.25">
      <c r="A1047" s="196"/>
      <c r="B1047" s="188"/>
      <c r="C1047" s="188"/>
      <c r="D1047" s="188"/>
      <c r="E1047" s="188"/>
      <c r="F1047" s="199"/>
      <c r="G1047" s="188"/>
      <c r="H1047" s="188"/>
      <c r="I1047" s="188"/>
      <c r="J1047" s="178"/>
      <c r="K1047" s="185"/>
      <c r="L1047" s="86" t="s">
        <v>131</v>
      </c>
      <c r="M1047" s="9" t="s">
        <v>118</v>
      </c>
      <c r="N1047" s="193"/>
      <c r="O1047" s="175"/>
      <c r="P1047" s="175"/>
      <c r="Q1047" s="36">
        <v>8</v>
      </c>
      <c r="R1047" s="9"/>
      <c r="S1047" s="41"/>
      <c r="T1047" s="41"/>
      <c r="U1047" s="178"/>
      <c r="V1047" s="185"/>
      <c r="W1047" s="86" t="s">
        <v>19</v>
      </c>
      <c r="X1047" s="9" t="s">
        <v>118</v>
      </c>
      <c r="Y1047" s="183"/>
      <c r="Z1047" s="76"/>
    </row>
    <row r="1048" spans="1:26" ht="15" customHeight="1" thickBot="1" x14ac:dyDescent="0.3">
      <c r="A1048" s="197"/>
      <c r="B1048" s="189"/>
      <c r="C1048" s="189"/>
      <c r="D1048" s="189"/>
      <c r="E1048" s="189"/>
      <c r="F1048" s="200"/>
      <c r="G1048" s="189"/>
      <c r="H1048" s="189"/>
      <c r="I1048" s="189"/>
      <c r="J1048" s="179"/>
      <c r="K1048" s="186"/>
      <c r="L1048" s="88" t="s">
        <v>132</v>
      </c>
      <c r="M1048" s="10" t="s">
        <v>118</v>
      </c>
      <c r="N1048" s="194"/>
      <c r="O1048" s="176"/>
      <c r="P1048" s="176"/>
      <c r="Q1048" s="89">
        <v>9</v>
      </c>
      <c r="R1048" s="10"/>
      <c r="S1048" s="42"/>
      <c r="T1048" s="42"/>
      <c r="U1048" s="179"/>
      <c r="V1048" s="186"/>
      <c r="W1048" s="88" t="s">
        <v>20</v>
      </c>
      <c r="X1048" s="10" t="s">
        <v>118</v>
      </c>
      <c r="Y1048" s="184"/>
      <c r="Z1048" s="76"/>
    </row>
    <row r="1049" spans="1:26" ht="14.25" customHeight="1" x14ac:dyDescent="0.25">
      <c r="A1049" s="195">
        <f>A1040+1</f>
        <v>109</v>
      </c>
      <c r="B1049" s="187"/>
      <c r="C1049" s="187"/>
      <c r="D1049" s="187"/>
      <c r="E1049" s="187"/>
      <c r="F1049" s="198"/>
      <c r="G1049" s="187"/>
      <c r="H1049" s="187"/>
      <c r="I1049" s="187"/>
      <c r="J1049" s="177" t="s">
        <v>115</v>
      </c>
      <c r="K1049" s="190" t="s">
        <v>116</v>
      </c>
      <c r="L1049" s="191"/>
      <c r="M1049" s="7" t="s">
        <v>117</v>
      </c>
      <c r="N1049" s="192" t="s">
        <v>118</v>
      </c>
      <c r="O1049" s="174"/>
      <c r="P1049" s="174"/>
      <c r="Q1049" s="35">
        <v>1</v>
      </c>
      <c r="R1049" s="8"/>
      <c r="S1049" s="40"/>
      <c r="T1049" s="40"/>
      <c r="U1049" s="177" t="s">
        <v>10</v>
      </c>
      <c r="V1049" s="180" t="s">
        <v>8</v>
      </c>
      <c r="W1049" s="181"/>
      <c r="X1049" s="7" t="s">
        <v>117</v>
      </c>
      <c r="Y1049" s="182" t="str">
        <f>IF(U1049="Threat",IFERROR(VLOOKUP(X1049&amp;MAX(VLOOKUP(X1050,#REF!,3,FALSE),VLOOKUP(X1051,#REF!,2,FALSE),VLOOKUP(X1052,#REF!,2,FALSE),VLOOKUP(X1053,#REF!,2,FALSE),VLOOKUP(X1054,#REF!,2,FALSE),VLOOKUP(X1055,#REF!,2,FALSE),VLOOKUP(X1056,#REF!,2,FALSE),VLOOKUP(X1057,#REF!,2,FALSE)),$A$1:$B$1,2,FALSE),"لا شيء"),IF(U1049="Opportunity",IFERROR(VLOOKUP(X1049&amp;MAX(VLOOKUP(X1050,#REF!,5,FALSE),VLOOKUP(X1051,#REF!,4,FALSE),VLOOKUP(X1052,#REF!,2,FALSE),VLOOKUP(X1053,#REF!,2,FALSE),VLOOKUP(X1054,#REF!,2,FALSE),VLOOKUP(X1055,#REF!,2,FALSE),VLOOKUP(X1056,#REF!,2,FALSE),VLOOKUP(X1057,#REF!,2,FALSE)),$A$1:$C$1,3,FALSE),"لا شيء"),"لا شيء"))</f>
        <v>لا شيء</v>
      </c>
      <c r="Z1049" s="76"/>
    </row>
    <row r="1050" spans="1:26" ht="14.25" customHeight="1" x14ac:dyDescent="0.25">
      <c r="A1050" s="196"/>
      <c r="B1050" s="188"/>
      <c r="C1050" s="188"/>
      <c r="D1050" s="188"/>
      <c r="E1050" s="188"/>
      <c r="F1050" s="199"/>
      <c r="G1050" s="188"/>
      <c r="H1050" s="188"/>
      <c r="I1050" s="188"/>
      <c r="J1050" s="178"/>
      <c r="K1050" s="185" t="s">
        <v>124</v>
      </c>
      <c r="L1050" s="86" t="s">
        <v>125</v>
      </c>
      <c r="M1050" s="9" t="s">
        <v>118</v>
      </c>
      <c r="N1050" s="193"/>
      <c r="O1050" s="175"/>
      <c r="P1050" s="175"/>
      <c r="Q1050" s="36">
        <v>2</v>
      </c>
      <c r="R1050" s="9"/>
      <c r="S1050" s="41"/>
      <c r="T1050" s="41"/>
      <c r="U1050" s="178"/>
      <c r="V1050" s="185" t="s">
        <v>11</v>
      </c>
      <c r="W1050" s="86" t="s">
        <v>12</v>
      </c>
      <c r="X1050" s="9" t="s">
        <v>118</v>
      </c>
      <c r="Y1050" s="183"/>
      <c r="Z1050" s="76"/>
    </row>
    <row r="1051" spans="1:26" ht="14.25" customHeight="1" x14ac:dyDescent="0.25">
      <c r="A1051" s="196"/>
      <c r="B1051" s="188"/>
      <c r="C1051" s="188"/>
      <c r="D1051" s="188"/>
      <c r="E1051" s="188"/>
      <c r="F1051" s="199"/>
      <c r="G1051" s="188"/>
      <c r="H1051" s="188"/>
      <c r="I1051" s="188"/>
      <c r="J1051" s="178"/>
      <c r="K1051" s="185"/>
      <c r="L1051" s="86" t="s">
        <v>126</v>
      </c>
      <c r="M1051" s="9" t="s">
        <v>118</v>
      </c>
      <c r="N1051" s="193"/>
      <c r="O1051" s="175"/>
      <c r="P1051" s="175"/>
      <c r="Q1051" s="36">
        <v>3</v>
      </c>
      <c r="R1051" s="9"/>
      <c r="S1051" s="41"/>
      <c r="T1051" s="41"/>
      <c r="U1051" s="178"/>
      <c r="V1051" s="185"/>
      <c r="W1051" s="86" t="s">
        <v>126</v>
      </c>
      <c r="X1051" s="9" t="s">
        <v>118</v>
      </c>
      <c r="Y1051" s="183"/>
      <c r="Z1051" s="76"/>
    </row>
    <row r="1052" spans="1:26" ht="14.25" customHeight="1" x14ac:dyDescent="0.25">
      <c r="A1052" s="196"/>
      <c r="B1052" s="188"/>
      <c r="C1052" s="188"/>
      <c r="D1052" s="188"/>
      <c r="E1052" s="188"/>
      <c r="F1052" s="199"/>
      <c r="G1052" s="188"/>
      <c r="H1052" s="188"/>
      <c r="I1052" s="188"/>
      <c r="J1052" s="178"/>
      <c r="K1052" s="185"/>
      <c r="L1052" s="86" t="s">
        <v>170</v>
      </c>
      <c r="M1052" s="9" t="s">
        <v>118</v>
      </c>
      <c r="N1052" s="193"/>
      <c r="O1052" s="175"/>
      <c r="P1052" s="175"/>
      <c r="Q1052" s="36">
        <v>4</v>
      </c>
      <c r="R1052" s="9"/>
      <c r="S1052" s="41"/>
      <c r="T1052" s="41"/>
      <c r="U1052" s="178"/>
      <c r="V1052" s="185"/>
      <c r="W1052" s="86" t="s">
        <v>170</v>
      </c>
      <c r="X1052" s="9" t="s">
        <v>118</v>
      </c>
      <c r="Y1052" s="183"/>
      <c r="Z1052" s="76"/>
    </row>
    <row r="1053" spans="1:26" ht="14.25" customHeight="1" x14ac:dyDescent="0.25">
      <c r="A1053" s="196"/>
      <c r="B1053" s="188"/>
      <c r="C1053" s="188"/>
      <c r="D1053" s="188"/>
      <c r="E1053" s="188"/>
      <c r="F1053" s="199"/>
      <c r="G1053" s="188"/>
      <c r="H1053" s="188"/>
      <c r="I1053" s="188"/>
      <c r="J1053" s="178"/>
      <c r="K1053" s="185"/>
      <c r="L1053" s="86" t="s">
        <v>128</v>
      </c>
      <c r="M1053" s="9" t="s">
        <v>118</v>
      </c>
      <c r="N1053" s="193"/>
      <c r="O1053" s="175"/>
      <c r="P1053" s="175"/>
      <c r="Q1053" s="36">
        <v>5</v>
      </c>
      <c r="R1053" s="9"/>
      <c r="S1053" s="41"/>
      <c r="T1053" s="41"/>
      <c r="U1053" s="178"/>
      <c r="V1053" s="185"/>
      <c r="W1053" s="86" t="s">
        <v>16</v>
      </c>
      <c r="X1053" s="9" t="s">
        <v>118</v>
      </c>
      <c r="Y1053" s="183"/>
      <c r="Z1053" s="76"/>
    </row>
    <row r="1054" spans="1:26" ht="14.25" customHeight="1" x14ac:dyDescent="0.25">
      <c r="A1054" s="196"/>
      <c r="B1054" s="188"/>
      <c r="C1054" s="188"/>
      <c r="D1054" s="188"/>
      <c r="E1054" s="188"/>
      <c r="F1054" s="199"/>
      <c r="G1054" s="188"/>
      <c r="H1054" s="188"/>
      <c r="I1054" s="188"/>
      <c r="J1054" s="178"/>
      <c r="K1054" s="185"/>
      <c r="L1054" s="86" t="s">
        <v>129</v>
      </c>
      <c r="M1054" s="9" t="s">
        <v>118</v>
      </c>
      <c r="N1054" s="193"/>
      <c r="O1054" s="175"/>
      <c r="P1054" s="175"/>
      <c r="Q1054" s="36">
        <v>6</v>
      </c>
      <c r="R1054" s="9"/>
      <c r="S1054" s="41"/>
      <c r="T1054" s="41"/>
      <c r="U1054" s="178"/>
      <c r="V1054" s="185"/>
      <c r="W1054" s="86" t="s">
        <v>17</v>
      </c>
      <c r="X1054" s="9" t="s">
        <v>118</v>
      </c>
      <c r="Y1054" s="183"/>
      <c r="Z1054" s="76"/>
    </row>
    <row r="1055" spans="1:26" ht="14.25" customHeight="1" x14ac:dyDescent="0.25">
      <c r="A1055" s="196"/>
      <c r="B1055" s="188"/>
      <c r="C1055" s="188"/>
      <c r="D1055" s="188"/>
      <c r="E1055" s="188"/>
      <c r="F1055" s="199"/>
      <c r="G1055" s="188"/>
      <c r="H1055" s="188"/>
      <c r="I1055" s="188"/>
      <c r="J1055" s="178"/>
      <c r="K1055" s="185"/>
      <c r="L1055" s="86" t="s">
        <v>130</v>
      </c>
      <c r="M1055" s="9" t="s">
        <v>118</v>
      </c>
      <c r="N1055" s="193"/>
      <c r="O1055" s="175"/>
      <c r="P1055" s="175"/>
      <c r="Q1055" s="36">
        <v>7</v>
      </c>
      <c r="R1055" s="9"/>
      <c r="S1055" s="41"/>
      <c r="T1055" s="41"/>
      <c r="U1055" s="178"/>
      <c r="V1055" s="185"/>
      <c r="W1055" s="86" t="s">
        <v>18</v>
      </c>
      <c r="X1055" s="9" t="s">
        <v>118</v>
      </c>
      <c r="Y1055" s="183"/>
      <c r="Z1055" s="76"/>
    </row>
    <row r="1056" spans="1:26" ht="14.25" customHeight="1" x14ac:dyDescent="0.25">
      <c r="A1056" s="196"/>
      <c r="B1056" s="188"/>
      <c r="C1056" s="188"/>
      <c r="D1056" s="188"/>
      <c r="E1056" s="188"/>
      <c r="F1056" s="199"/>
      <c r="G1056" s="188"/>
      <c r="H1056" s="188"/>
      <c r="I1056" s="188"/>
      <c r="J1056" s="178"/>
      <c r="K1056" s="185"/>
      <c r="L1056" s="86" t="s">
        <v>131</v>
      </c>
      <c r="M1056" s="9" t="s">
        <v>118</v>
      </c>
      <c r="N1056" s="193"/>
      <c r="O1056" s="175"/>
      <c r="P1056" s="175"/>
      <c r="Q1056" s="36">
        <v>8</v>
      </c>
      <c r="R1056" s="9"/>
      <c r="S1056" s="41"/>
      <c r="T1056" s="41"/>
      <c r="U1056" s="178"/>
      <c r="V1056" s="185"/>
      <c r="W1056" s="86" t="s">
        <v>19</v>
      </c>
      <c r="X1056" s="9" t="s">
        <v>118</v>
      </c>
      <c r="Y1056" s="183"/>
      <c r="Z1056" s="76"/>
    </row>
    <row r="1057" spans="1:26" ht="15" customHeight="1" thickBot="1" x14ac:dyDescent="0.3">
      <c r="A1057" s="197"/>
      <c r="B1057" s="189"/>
      <c r="C1057" s="189"/>
      <c r="D1057" s="189"/>
      <c r="E1057" s="189"/>
      <c r="F1057" s="200"/>
      <c r="G1057" s="189"/>
      <c r="H1057" s="189"/>
      <c r="I1057" s="189"/>
      <c r="J1057" s="179"/>
      <c r="K1057" s="186"/>
      <c r="L1057" s="88" t="s">
        <v>132</v>
      </c>
      <c r="M1057" s="10" t="s">
        <v>118</v>
      </c>
      <c r="N1057" s="194"/>
      <c r="O1057" s="176"/>
      <c r="P1057" s="176"/>
      <c r="Q1057" s="89">
        <v>9</v>
      </c>
      <c r="R1057" s="10"/>
      <c r="S1057" s="42"/>
      <c r="T1057" s="42"/>
      <c r="U1057" s="179"/>
      <c r="V1057" s="186"/>
      <c r="W1057" s="88" t="s">
        <v>20</v>
      </c>
      <c r="X1057" s="10" t="s">
        <v>118</v>
      </c>
      <c r="Y1057" s="184"/>
      <c r="Z1057" s="76"/>
    </row>
    <row r="1058" spans="1:26" ht="14.25" customHeight="1" x14ac:dyDescent="0.25">
      <c r="A1058" s="195">
        <f>A1049+1</f>
        <v>110</v>
      </c>
      <c r="B1058" s="187"/>
      <c r="C1058" s="187"/>
      <c r="D1058" s="187"/>
      <c r="E1058" s="187"/>
      <c r="F1058" s="198"/>
      <c r="G1058" s="187"/>
      <c r="H1058" s="187"/>
      <c r="I1058" s="187"/>
      <c r="J1058" s="177" t="s">
        <v>115</v>
      </c>
      <c r="K1058" s="190" t="s">
        <v>116</v>
      </c>
      <c r="L1058" s="191"/>
      <c r="M1058" s="7" t="s">
        <v>117</v>
      </c>
      <c r="N1058" s="192" t="s">
        <v>118</v>
      </c>
      <c r="O1058" s="174"/>
      <c r="P1058" s="174"/>
      <c r="Q1058" s="35">
        <v>1</v>
      </c>
      <c r="R1058" s="8"/>
      <c r="S1058" s="40"/>
      <c r="T1058" s="40"/>
      <c r="U1058" s="177" t="s">
        <v>10</v>
      </c>
      <c r="V1058" s="180" t="s">
        <v>8</v>
      </c>
      <c r="W1058" s="181"/>
      <c r="X1058" s="7" t="s">
        <v>117</v>
      </c>
      <c r="Y1058" s="182" t="str">
        <f>IF(U1058="Threat",IFERROR(VLOOKUP(X1058&amp;MAX(VLOOKUP(X1059,#REF!,3,FALSE),VLOOKUP(X1060,#REF!,2,FALSE),VLOOKUP(X1061,#REF!,2,FALSE),VLOOKUP(X1062,#REF!,2,FALSE),VLOOKUP(X1063,#REF!,2,FALSE),VLOOKUP(X1064,#REF!,2,FALSE),VLOOKUP(X1065,#REF!,2,FALSE),VLOOKUP(X1066,#REF!,2,FALSE)),$A$1:$B$1,2,FALSE),"لا شيء"),IF(U1058="Opportunity",IFERROR(VLOOKUP(X1058&amp;MAX(VLOOKUP(X1059,#REF!,5,FALSE),VLOOKUP(X1060,#REF!,4,FALSE),VLOOKUP(X1061,#REF!,2,FALSE),VLOOKUP(X1062,#REF!,2,FALSE),VLOOKUP(X1063,#REF!,2,FALSE),VLOOKUP(X1064,#REF!,2,FALSE),VLOOKUP(X1065,#REF!,2,FALSE),VLOOKUP(X1066,#REF!,2,FALSE)),$A$1:$C$1,3,FALSE),"لا شيء"),"لا شيء"))</f>
        <v>لا شيء</v>
      </c>
      <c r="Z1058" s="76"/>
    </row>
    <row r="1059" spans="1:26" ht="14.25" customHeight="1" x14ac:dyDescent="0.25">
      <c r="A1059" s="196"/>
      <c r="B1059" s="188"/>
      <c r="C1059" s="188"/>
      <c r="D1059" s="188"/>
      <c r="E1059" s="188"/>
      <c r="F1059" s="199"/>
      <c r="G1059" s="188"/>
      <c r="H1059" s="188"/>
      <c r="I1059" s="188"/>
      <c r="J1059" s="178"/>
      <c r="K1059" s="185" t="s">
        <v>124</v>
      </c>
      <c r="L1059" s="86" t="s">
        <v>125</v>
      </c>
      <c r="M1059" s="9" t="s">
        <v>118</v>
      </c>
      <c r="N1059" s="193"/>
      <c r="O1059" s="175"/>
      <c r="P1059" s="175"/>
      <c r="Q1059" s="36">
        <v>2</v>
      </c>
      <c r="R1059" s="9"/>
      <c r="S1059" s="41"/>
      <c r="T1059" s="41"/>
      <c r="U1059" s="178"/>
      <c r="V1059" s="185" t="s">
        <v>11</v>
      </c>
      <c r="W1059" s="86" t="s">
        <v>12</v>
      </c>
      <c r="X1059" s="9" t="s">
        <v>118</v>
      </c>
      <c r="Y1059" s="183"/>
      <c r="Z1059" s="76"/>
    </row>
    <row r="1060" spans="1:26" ht="14.25" customHeight="1" x14ac:dyDescent="0.25">
      <c r="A1060" s="196"/>
      <c r="B1060" s="188"/>
      <c r="C1060" s="188"/>
      <c r="D1060" s="188"/>
      <c r="E1060" s="188"/>
      <c r="F1060" s="199"/>
      <c r="G1060" s="188"/>
      <c r="H1060" s="188"/>
      <c r="I1060" s="188"/>
      <c r="J1060" s="178"/>
      <c r="K1060" s="185"/>
      <c r="L1060" s="86" t="s">
        <v>126</v>
      </c>
      <c r="M1060" s="9" t="s">
        <v>118</v>
      </c>
      <c r="N1060" s="193"/>
      <c r="O1060" s="175"/>
      <c r="P1060" s="175"/>
      <c r="Q1060" s="36">
        <v>3</v>
      </c>
      <c r="R1060" s="9"/>
      <c r="S1060" s="41"/>
      <c r="T1060" s="41"/>
      <c r="U1060" s="178"/>
      <c r="V1060" s="185"/>
      <c r="W1060" s="86" t="s">
        <v>126</v>
      </c>
      <c r="X1060" s="9" t="s">
        <v>118</v>
      </c>
      <c r="Y1060" s="183"/>
      <c r="Z1060" s="76"/>
    </row>
    <row r="1061" spans="1:26" ht="14.25" customHeight="1" x14ac:dyDescent="0.25">
      <c r="A1061" s="196"/>
      <c r="B1061" s="188"/>
      <c r="C1061" s="188"/>
      <c r="D1061" s="188"/>
      <c r="E1061" s="188"/>
      <c r="F1061" s="199"/>
      <c r="G1061" s="188"/>
      <c r="H1061" s="188"/>
      <c r="I1061" s="188"/>
      <c r="J1061" s="178"/>
      <c r="K1061" s="185"/>
      <c r="L1061" s="86" t="s">
        <v>170</v>
      </c>
      <c r="M1061" s="9" t="s">
        <v>118</v>
      </c>
      <c r="N1061" s="193"/>
      <c r="O1061" s="175"/>
      <c r="P1061" s="175"/>
      <c r="Q1061" s="36">
        <v>4</v>
      </c>
      <c r="R1061" s="9"/>
      <c r="S1061" s="41"/>
      <c r="T1061" s="41"/>
      <c r="U1061" s="178"/>
      <c r="V1061" s="185"/>
      <c r="W1061" s="86" t="s">
        <v>170</v>
      </c>
      <c r="X1061" s="9" t="s">
        <v>118</v>
      </c>
      <c r="Y1061" s="183"/>
      <c r="Z1061" s="76"/>
    </row>
    <row r="1062" spans="1:26" ht="14.25" customHeight="1" x14ac:dyDescent="0.25">
      <c r="A1062" s="196"/>
      <c r="B1062" s="188"/>
      <c r="C1062" s="188"/>
      <c r="D1062" s="188"/>
      <c r="E1062" s="188"/>
      <c r="F1062" s="199"/>
      <c r="G1062" s="188"/>
      <c r="H1062" s="188"/>
      <c r="I1062" s="188"/>
      <c r="J1062" s="178"/>
      <c r="K1062" s="185"/>
      <c r="L1062" s="86" t="s">
        <v>128</v>
      </c>
      <c r="M1062" s="9" t="s">
        <v>118</v>
      </c>
      <c r="N1062" s="193"/>
      <c r="O1062" s="175"/>
      <c r="P1062" s="175"/>
      <c r="Q1062" s="36">
        <v>5</v>
      </c>
      <c r="R1062" s="9"/>
      <c r="S1062" s="41"/>
      <c r="T1062" s="41"/>
      <c r="U1062" s="178"/>
      <c r="V1062" s="185"/>
      <c r="W1062" s="86" t="s">
        <v>16</v>
      </c>
      <c r="X1062" s="9" t="s">
        <v>118</v>
      </c>
      <c r="Y1062" s="183"/>
      <c r="Z1062" s="76"/>
    </row>
    <row r="1063" spans="1:26" ht="14.25" customHeight="1" x14ac:dyDescent="0.25">
      <c r="A1063" s="196"/>
      <c r="B1063" s="188"/>
      <c r="C1063" s="188"/>
      <c r="D1063" s="188"/>
      <c r="E1063" s="188"/>
      <c r="F1063" s="199"/>
      <c r="G1063" s="188"/>
      <c r="H1063" s="188"/>
      <c r="I1063" s="188"/>
      <c r="J1063" s="178"/>
      <c r="K1063" s="185"/>
      <c r="L1063" s="86" t="s">
        <v>129</v>
      </c>
      <c r="M1063" s="9" t="s">
        <v>118</v>
      </c>
      <c r="N1063" s="193"/>
      <c r="O1063" s="175"/>
      <c r="P1063" s="175"/>
      <c r="Q1063" s="36">
        <v>6</v>
      </c>
      <c r="R1063" s="9"/>
      <c r="S1063" s="41"/>
      <c r="T1063" s="41"/>
      <c r="U1063" s="178"/>
      <c r="V1063" s="185"/>
      <c r="W1063" s="86" t="s">
        <v>17</v>
      </c>
      <c r="X1063" s="9" t="s">
        <v>118</v>
      </c>
      <c r="Y1063" s="183"/>
      <c r="Z1063" s="76"/>
    </row>
    <row r="1064" spans="1:26" ht="14.25" customHeight="1" x14ac:dyDescent="0.25">
      <c r="A1064" s="196"/>
      <c r="B1064" s="188"/>
      <c r="C1064" s="188"/>
      <c r="D1064" s="188"/>
      <c r="E1064" s="188"/>
      <c r="F1064" s="199"/>
      <c r="G1064" s="188"/>
      <c r="H1064" s="188"/>
      <c r="I1064" s="188"/>
      <c r="J1064" s="178"/>
      <c r="K1064" s="185"/>
      <c r="L1064" s="86" t="s">
        <v>130</v>
      </c>
      <c r="M1064" s="9" t="s">
        <v>118</v>
      </c>
      <c r="N1064" s="193"/>
      <c r="O1064" s="175"/>
      <c r="P1064" s="175"/>
      <c r="Q1064" s="36">
        <v>7</v>
      </c>
      <c r="R1064" s="9"/>
      <c r="S1064" s="41"/>
      <c r="T1064" s="41"/>
      <c r="U1064" s="178"/>
      <c r="V1064" s="185"/>
      <c r="W1064" s="86" t="s">
        <v>18</v>
      </c>
      <c r="X1064" s="9" t="s">
        <v>118</v>
      </c>
      <c r="Y1064" s="183"/>
      <c r="Z1064" s="76"/>
    </row>
    <row r="1065" spans="1:26" ht="14.25" customHeight="1" x14ac:dyDescent="0.25">
      <c r="A1065" s="196"/>
      <c r="B1065" s="188"/>
      <c r="C1065" s="188"/>
      <c r="D1065" s="188"/>
      <c r="E1065" s="188"/>
      <c r="F1065" s="199"/>
      <c r="G1065" s="188"/>
      <c r="H1065" s="188"/>
      <c r="I1065" s="188"/>
      <c r="J1065" s="178"/>
      <c r="K1065" s="185"/>
      <c r="L1065" s="86" t="s">
        <v>131</v>
      </c>
      <c r="M1065" s="9" t="s">
        <v>118</v>
      </c>
      <c r="N1065" s="193"/>
      <c r="O1065" s="175"/>
      <c r="P1065" s="175"/>
      <c r="Q1065" s="36">
        <v>8</v>
      </c>
      <c r="R1065" s="9"/>
      <c r="S1065" s="41"/>
      <c r="T1065" s="41"/>
      <c r="U1065" s="178"/>
      <c r="V1065" s="185"/>
      <c r="W1065" s="86" t="s">
        <v>19</v>
      </c>
      <c r="X1065" s="9" t="s">
        <v>118</v>
      </c>
      <c r="Y1065" s="183"/>
      <c r="Z1065" s="76"/>
    </row>
    <row r="1066" spans="1:26" ht="15" customHeight="1" thickBot="1" x14ac:dyDescent="0.3">
      <c r="A1066" s="197"/>
      <c r="B1066" s="189"/>
      <c r="C1066" s="189"/>
      <c r="D1066" s="189"/>
      <c r="E1066" s="189"/>
      <c r="F1066" s="200"/>
      <c r="G1066" s="189"/>
      <c r="H1066" s="189"/>
      <c r="I1066" s="189"/>
      <c r="J1066" s="179"/>
      <c r="K1066" s="186"/>
      <c r="L1066" s="88" t="s">
        <v>132</v>
      </c>
      <c r="M1066" s="10" t="s">
        <v>118</v>
      </c>
      <c r="N1066" s="194"/>
      <c r="O1066" s="176"/>
      <c r="P1066" s="176"/>
      <c r="Q1066" s="89">
        <v>9</v>
      </c>
      <c r="R1066" s="10"/>
      <c r="S1066" s="42"/>
      <c r="T1066" s="42"/>
      <c r="U1066" s="179"/>
      <c r="V1066" s="186"/>
      <c r="W1066" s="88" t="s">
        <v>20</v>
      </c>
      <c r="X1066" s="10" t="s">
        <v>118</v>
      </c>
      <c r="Y1066" s="184"/>
      <c r="Z1066" s="76"/>
    </row>
    <row r="1067" spans="1:26" ht="14.25" customHeight="1" x14ac:dyDescent="0.25">
      <c r="A1067" s="195">
        <f>A1058+1</f>
        <v>111</v>
      </c>
      <c r="B1067" s="187"/>
      <c r="C1067" s="187"/>
      <c r="D1067" s="187"/>
      <c r="E1067" s="187"/>
      <c r="F1067" s="198"/>
      <c r="G1067" s="187"/>
      <c r="H1067" s="187"/>
      <c r="I1067" s="187"/>
      <c r="J1067" s="177" t="s">
        <v>115</v>
      </c>
      <c r="K1067" s="190" t="s">
        <v>116</v>
      </c>
      <c r="L1067" s="191"/>
      <c r="M1067" s="7" t="s">
        <v>117</v>
      </c>
      <c r="N1067" s="192" t="s">
        <v>118</v>
      </c>
      <c r="O1067" s="174"/>
      <c r="P1067" s="174"/>
      <c r="Q1067" s="35">
        <v>1</v>
      </c>
      <c r="R1067" s="8"/>
      <c r="S1067" s="40"/>
      <c r="T1067" s="40"/>
      <c r="U1067" s="177" t="s">
        <v>10</v>
      </c>
      <c r="V1067" s="180" t="s">
        <v>8</v>
      </c>
      <c r="W1067" s="181"/>
      <c r="X1067" s="7" t="s">
        <v>117</v>
      </c>
      <c r="Y1067" s="182" t="str">
        <f>IF(U1067="Threat",IFERROR(VLOOKUP(X1067&amp;MAX(VLOOKUP(X1068,#REF!,3,FALSE),VLOOKUP(X1069,#REF!,2,FALSE),VLOOKUP(X1070,#REF!,2,FALSE),VLOOKUP(X1071,#REF!,2,FALSE),VLOOKUP(X1072,#REF!,2,FALSE),VLOOKUP(X1073,#REF!,2,FALSE),VLOOKUP(X1074,#REF!,2,FALSE),VLOOKUP(X1075,#REF!,2,FALSE)),$A$1:$B$1,2,FALSE),"لا شيء"),IF(U1067="Opportunity",IFERROR(VLOOKUP(X1067&amp;MAX(VLOOKUP(X1068,#REF!,5,FALSE),VLOOKUP(X1069,#REF!,4,FALSE),VLOOKUP(X1070,#REF!,2,FALSE),VLOOKUP(X1071,#REF!,2,FALSE),VLOOKUP(X1072,#REF!,2,FALSE),VLOOKUP(X1073,#REF!,2,FALSE),VLOOKUP(X1074,#REF!,2,FALSE),VLOOKUP(X1075,#REF!,2,FALSE)),$A$1:$C$1,3,FALSE),"لا شيء"),"لا شيء"))</f>
        <v>لا شيء</v>
      </c>
      <c r="Z1067" s="76"/>
    </row>
    <row r="1068" spans="1:26" ht="14.25" customHeight="1" x14ac:dyDescent="0.25">
      <c r="A1068" s="196"/>
      <c r="B1068" s="188"/>
      <c r="C1068" s="188"/>
      <c r="D1068" s="188"/>
      <c r="E1068" s="188"/>
      <c r="F1068" s="199"/>
      <c r="G1068" s="188"/>
      <c r="H1068" s="188"/>
      <c r="I1068" s="188"/>
      <c r="J1068" s="178"/>
      <c r="K1068" s="185" t="s">
        <v>124</v>
      </c>
      <c r="L1068" s="86" t="s">
        <v>125</v>
      </c>
      <c r="M1068" s="9" t="s">
        <v>118</v>
      </c>
      <c r="N1068" s="193"/>
      <c r="O1068" s="175"/>
      <c r="P1068" s="175"/>
      <c r="Q1068" s="36">
        <v>2</v>
      </c>
      <c r="R1068" s="9"/>
      <c r="S1068" s="41"/>
      <c r="T1068" s="41"/>
      <c r="U1068" s="178"/>
      <c r="V1068" s="185" t="s">
        <v>11</v>
      </c>
      <c r="W1068" s="86" t="s">
        <v>12</v>
      </c>
      <c r="X1068" s="9" t="s">
        <v>118</v>
      </c>
      <c r="Y1068" s="183"/>
      <c r="Z1068" s="76"/>
    </row>
    <row r="1069" spans="1:26" ht="14.25" customHeight="1" x14ac:dyDescent="0.25">
      <c r="A1069" s="196"/>
      <c r="B1069" s="188"/>
      <c r="C1069" s="188"/>
      <c r="D1069" s="188"/>
      <c r="E1069" s="188"/>
      <c r="F1069" s="199"/>
      <c r="G1069" s="188"/>
      <c r="H1069" s="188"/>
      <c r="I1069" s="188"/>
      <c r="J1069" s="178"/>
      <c r="K1069" s="185"/>
      <c r="L1069" s="86" t="s">
        <v>126</v>
      </c>
      <c r="M1069" s="9" t="s">
        <v>118</v>
      </c>
      <c r="N1069" s="193"/>
      <c r="O1069" s="175"/>
      <c r="P1069" s="175"/>
      <c r="Q1069" s="36">
        <v>3</v>
      </c>
      <c r="R1069" s="9"/>
      <c r="S1069" s="41"/>
      <c r="T1069" s="41"/>
      <c r="U1069" s="178"/>
      <c r="V1069" s="185"/>
      <c r="W1069" s="86" t="s">
        <v>126</v>
      </c>
      <c r="X1069" s="9" t="s">
        <v>118</v>
      </c>
      <c r="Y1069" s="183"/>
      <c r="Z1069" s="76"/>
    </row>
    <row r="1070" spans="1:26" ht="14.25" customHeight="1" x14ac:dyDescent="0.25">
      <c r="A1070" s="196"/>
      <c r="B1070" s="188"/>
      <c r="C1070" s="188"/>
      <c r="D1070" s="188"/>
      <c r="E1070" s="188"/>
      <c r="F1070" s="199"/>
      <c r="G1070" s="188"/>
      <c r="H1070" s="188"/>
      <c r="I1070" s="188"/>
      <c r="J1070" s="178"/>
      <c r="K1070" s="185"/>
      <c r="L1070" s="86" t="s">
        <v>170</v>
      </c>
      <c r="M1070" s="9" t="s">
        <v>118</v>
      </c>
      <c r="N1070" s="193"/>
      <c r="O1070" s="175"/>
      <c r="P1070" s="175"/>
      <c r="Q1070" s="36">
        <v>4</v>
      </c>
      <c r="R1070" s="9"/>
      <c r="S1070" s="41"/>
      <c r="T1070" s="41"/>
      <c r="U1070" s="178"/>
      <c r="V1070" s="185"/>
      <c r="W1070" s="86" t="s">
        <v>170</v>
      </c>
      <c r="X1070" s="9" t="s">
        <v>118</v>
      </c>
      <c r="Y1070" s="183"/>
      <c r="Z1070" s="76"/>
    </row>
    <row r="1071" spans="1:26" ht="14.25" customHeight="1" x14ac:dyDescent="0.25">
      <c r="A1071" s="196"/>
      <c r="B1071" s="188"/>
      <c r="C1071" s="188"/>
      <c r="D1071" s="188"/>
      <c r="E1071" s="188"/>
      <c r="F1071" s="199"/>
      <c r="G1071" s="188"/>
      <c r="H1071" s="188"/>
      <c r="I1071" s="188"/>
      <c r="J1071" s="178"/>
      <c r="K1071" s="185"/>
      <c r="L1071" s="86" t="s">
        <v>128</v>
      </c>
      <c r="M1071" s="9" t="s">
        <v>118</v>
      </c>
      <c r="N1071" s="193"/>
      <c r="O1071" s="175"/>
      <c r="P1071" s="175"/>
      <c r="Q1071" s="36">
        <v>5</v>
      </c>
      <c r="R1071" s="9"/>
      <c r="S1071" s="41"/>
      <c r="T1071" s="41"/>
      <c r="U1071" s="178"/>
      <c r="V1071" s="185"/>
      <c r="W1071" s="86" t="s">
        <v>16</v>
      </c>
      <c r="X1071" s="9" t="s">
        <v>118</v>
      </c>
      <c r="Y1071" s="183"/>
      <c r="Z1071" s="76"/>
    </row>
    <row r="1072" spans="1:26" ht="14.25" customHeight="1" x14ac:dyDescent="0.25">
      <c r="A1072" s="196"/>
      <c r="B1072" s="188"/>
      <c r="C1072" s="188"/>
      <c r="D1072" s="188"/>
      <c r="E1072" s="188"/>
      <c r="F1072" s="199"/>
      <c r="G1072" s="188"/>
      <c r="H1072" s="188"/>
      <c r="I1072" s="188"/>
      <c r="J1072" s="178"/>
      <c r="K1072" s="185"/>
      <c r="L1072" s="86" t="s">
        <v>129</v>
      </c>
      <c r="M1072" s="9" t="s">
        <v>118</v>
      </c>
      <c r="N1072" s="193"/>
      <c r="O1072" s="175"/>
      <c r="P1072" s="175"/>
      <c r="Q1072" s="36">
        <v>6</v>
      </c>
      <c r="R1072" s="9"/>
      <c r="S1072" s="41"/>
      <c r="T1072" s="41"/>
      <c r="U1072" s="178"/>
      <c r="V1072" s="185"/>
      <c r="W1072" s="86" t="s">
        <v>17</v>
      </c>
      <c r="X1072" s="9" t="s">
        <v>118</v>
      </c>
      <c r="Y1072" s="183"/>
      <c r="Z1072" s="76"/>
    </row>
    <row r="1073" spans="1:26" ht="14.25" customHeight="1" x14ac:dyDescent="0.25">
      <c r="A1073" s="196"/>
      <c r="B1073" s="188"/>
      <c r="C1073" s="188"/>
      <c r="D1073" s="188"/>
      <c r="E1073" s="188"/>
      <c r="F1073" s="199"/>
      <c r="G1073" s="188"/>
      <c r="H1073" s="188"/>
      <c r="I1073" s="188"/>
      <c r="J1073" s="178"/>
      <c r="K1073" s="185"/>
      <c r="L1073" s="86" t="s">
        <v>130</v>
      </c>
      <c r="M1073" s="9" t="s">
        <v>118</v>
      </c>
      <c r="N1073" s="193"/>
      <c r="O1073" s="175"/>
      <c r="P1073" s="175"/>
      <c r="Q1073" s="36">
        <v>7</v>
      </c>
      <c r="R1073" s="9"/>
      <c r="S1073" s="41"/>
      <c r="T1073" s="41"/>
      <c r="U1073" s="178"/>
      <c r="V1073" s="185"/>
      <c r="W1073" s="86" t="s">
        <v>18</v>
      </c>
      <c r="X1073" s="9" t="s">
        <v>118</v>
      </c>
      <c r="Y1073" s="183"/>
      <c r="Z1073" s="76"/>
    </row>
    <row r="1074" spans="1:26" ht="14.25" customHeight="1" x14ac:dyDescent="0.25">
      <c r="A1074" s="196"/>
      <c r="B1074" s="188"/>
      <c r="C1074" s="188"/>
      <c r="D1074" s="188"/>
      <c r="E1074" s="188"/>
      <c r="F1074" s="199"/>
      <c r="G1074" s="188"/>
      <c r="H1074" s="188"/>
      <c r="I1074" s="188"/>
      <c r="J1074" s="178"/>
      <c r="K1074" s="185"/>
      <c r="L1074" s="86" t="s">
        <v>131</v>
      </c>
      <c r="M1074" s="9" t="s">
        <v>118</v>
      </c>
      <c r="N1074" s="193"/>
      <c r="O1074" s="175"/>
      <c r="P1074" s="175"/>
      <c r="Q1074" s="36">
        <v>8</v>
      </c>
      <c r="R1074" s="9"/>
      <c r="S1074" s="41"/>
      <c r="T1074" s="41"/>
      <c r="U1074" s="178"/>
      <c r="V1074" s="185"/>
      <c r="W1074" s="86" t="s">
        <v>19</v>
      </c>
      <c r="X1074" s="9" t="s">
        <v>118</v>
      </c>
      <c r="Y1074" s="183"/>
      <c r="Z1074" s="76"/>
    </row>
    <row r="1075" spans="1:26" ht="15" customHeight="1" thickBot="1" x14ac:dyDescent="0.3">
      <c r="A1075" s="197"/>
      <c r="B1075" s="189"/>
      <c r="C1075" s="189"/>
      <c r="D1075" s="189"/>
      <c r="E1075" s="189"/>
      <c r="F1075" s="200"/>
      <c r="G1075" s="189"/>
      <c r="H1075" s="189"/>
      <c r="I1075" s="189"/>
      <c r="J1075" s="179"/>
      <c r="K1075" s="186"/>
      <c r="L1075" s="88" t="s">
        <v>132</v>
      </c>
      <c r="M1075" s="10" t="s">
        <v>118</v>
      </c>
      <c r="N1075" s="194"/>
      <c r="O1075" s="176"/>
      <c r="P1075" s="176"/>
      <c r="Q1075" s="89">
        <v>9</v>
      </c>
      <c r="R1075" s="10"/>
      <c r="S1075" s="42"/>
      <c r="T1075" s="42"/>
      <c r="U1075" s="179"/>
      <c r="V1075" s="186"/>
      <c r="W1075" s="88" t="s">
        <v>20</v>
      </c>
      <c r="X1075" s="10" t="s">
        <v>118</v>
      </c>
      <c r="Y1075" s="184"/>
      <c r="Z1075" s="76"/>
    </row>
    <row r="1076" spans="1:26" ht="14.25" customHeight="1" x14ac:dyDescent="0.25">
      <c r="A1076" s="195">
        <f>A1067+1</f>
        <v>112</v>
      </c>
      <c r="B1076" s="187"/>
      <c r="C1076" s="187"/>
      <c r="D1076" s="187"/>
      <c r="E1076" s="187"/>
      <c r="F1076" s="198"/>
      <c r="G1076" s="187"/>
      <c r="H1076" s="187"/>
      <c r="I1076" s="187"/>
      <c r="J1076" s="177" t="s">
        <v>115</v>
      </c>
      <c r="K1076" s="190" t="s">
        <v>116</v>
      </c>
      <c r="L1076" s="191"/>
      <c r="M1076" s="7" t="s">
        <v>117</v>
      </c>
      <c r="N1076" s="192" t="s">
        <v>118</v>
      </c>
      <c r="O1076" s="174"/>
      <c r="P1076" s="174"/>
      <c r="Q1076" s="35">
        <v>1</v>
      </c>
      <c r="R1076" s="8"/>
      <c r="S1076" s="40"/>
      <c r="T1076" s="40"/>
      <c r="U1076" s="177" t="s">
        <v>10</v>
      </c>
      <c r="V1076" s="180" t="s">
        <v>8</v>
      </c>
      <c r="W1076" s="181"/>
      <c r="X1076" s="7" t="s">
        <v>117</v>
      </c>
      <c r="Y1076" s="182" t="str">
        <f>IF(U1076="Threat",IFERROR(VLOOKUP(X1076&amp;MAX(VLOOKUP(X1077,#REF!,3,FALSE),VLOOKUP(X1078,#REF!,2,FALSE),VLOOKUP(X1079,#REF!,2,FALSE),VLOOKUP(X1080,#REF!,2,FALSE),VLOOKUP(X1081,#REF!,2,FALSE),VLOOKUP(X1082,#REF!,2,FALSE),VLOOKUP(X1083,#REF!,2,FALSE),VLOOKUP(X1084,#REF!,2,FALSE)),$A$1:$B$1,2,FALSE),"لا شيء"),IF(U1076="Opportunity",IFERROR(VLOOKUP(X1076&amp;MAX(VLOOKUP(X1077,#REF!,5,FALSE),VLOOKUP(X1078,#REF!,4,FALSE),VLOOKUP(X1079,#REF!,2,FALSE),VLOOKUP(X1080,#REF!,2,FALSE),VLOOKUP(X1081,#REF!,2,FALSE),VLOOKUP(X1082,#REF!,2,FALSE),VLOOKUP(X1083,#REF!,2,FALSE),VLOOKUP(X1084,#REF!,2,FALSE)),$A$1:$C$1,3,FALSE),"لا شيء"),"لا شيء"))</f>
        <v>لا شيء</v>
      </c>
      <c r="Z1076" s="76"/>
    </row>
    <row r="1077" spans="1:26" ht="14.25" customHeight="1" x14ac:dyDescent="0.25">
      <c r="A1077" s="196"/>
      <c r="B1077" s="188"/>
      <c r="C1077" s="188"/>
      <c r="D1077" s="188"/>
      <c r="E1077" s="188"/>
      <c r="F1077" s="199"/>
      <c r="G1077" s="188"/>
      <c r="H1077" s="188"/>
      <c r="I1077" s="188"/>
      <c r="J1077" s="178"/>
      <c r="K1077" s="185" t="s">
        <v>124</v>
      </c>
      <c r="L1077" s="86" t="s">
        <v>125</v>
      </c>
      <c r="M1077" s="9" t="s">
        <v>118</v>
      </c>
      <c r="N1077" s="193"/>
      <c r="O1077" s="175"/>
      <c r="P1077" s="175"/>
      <c r="Q1077" s="36">
        <v>2</v>
      </c>
      <c r="R1077" s="9"/>
      <c r="S1077" s="41"/>
      <c r="T1077" s="41"/>
      <c r="U1077" s="178"/>
      <c r="V1077" s="185" t="s">
        <v>11</v>
      </c>
      <c r="W1077" s="86" t="s">
        <v>12</v>
      </c>
      <c r="X1077" s="9" t="s">
        <v>118</v>
      </c>
      <c r="Y1077" s="183"/>
      <c r="Z1077" s="76"/>
    </row>
    <row r="1078" spans="1:26" ht="14.25" customHeight="1" x14ac:dyDescent="0.25">
      <c r="A1078" s="196"/>
      <c r="B1078" s="188"/>
      <c r="C1078" s="188"/>
      <c r="D1078" s="188"/>
      <c r="E1078" s="188"/>
      <c r="F1078" s="199"/>
      <c r="G1078" s="188"/>
      <c r="H1078" s="188"/>
      <c r="I1078" s="188"/>
      <c r="J1078" s="178"/>
      <c r="K1078" s="185"/>
      <c r="L1078" s="86" t="s">
        <v>126</v>
      </c>
      <c r="M1078" s="9" t="s">
        <v>118</v>
      </c>
      <c r="N1078" s="193"/>
      <c r="O1078" s="175"/>
      <c r="P1078" s="175"/>
      <c r="Q1078" s="36">
        <v>3</v>
      </c>
      <c r="R1078" s="9"/>
      <c r="S1078" s="41"/>
      <c r="T1078" s="41"/>
      <c r="U1078" s="178"/>
      <c r="V1078" s="185"/>
      <c r="W1078" s="86" t="s">
        <v>126</v>
      </c>
      <c r="X1078" s="9" t="s">
        <v>118</v>
      </c>
      <c r="Y1078" s="183"/>
      <c r="Z1078" s="76"/>
    </row>
    <row r="1079" spans="1:26" ht="14.25" customHeight="1" x14ac:dyDescent="0.25">
      <c r="A1079" s="196"/>
      <c r="B1079" s="188"/>
      <c r="C1079" s="188"/>
      <c r="D1079" s="188"/>
      <c r="E1079" s="188"/>
      <c r="F1079" s="199"/>
      <c r="G1079" s="188"/>
      <c r="H1079" s="188"/>
      <c r="I1079" s="188"/>
      <c r="J1079" s="178"/>
      <c r="K1079" s="185"/>
      <c r="L1079" s="86" t="s">
        <v>170</v>
      </c>
      <c r="M1079" s="9" t="s">
        <v>118</v>
      </c>
      <c r="N1079" s="193"/>
      <c r="O1079" s="175"/>
      <c r="P1079" s="175"/>
      <c r="Q1079" s="36">
        <v>4</v>
      </c>
      <c r="R1079" s="9"/>
      <c r="S1079" s="41"/>
      <c r="T1079" s="41"/>
      <c r="U1079" s="178"/>
      <c r="V1079" s="185"/>
      <c r="W1079" s="86" t="s">
        <v>170</v>
      </c>
      <c r="X1079" s="9" t="s">
        <v>118</v>
      </c>
      <c r="Y1079" s="183"/>
      <c r="Z1079" s="76"/>
    </row>
    <row r="1080" spans="1:26" ht="14.25" customHeight="1" x14ac:dyDescent="0.25">
      <c r="A1080" s="196"/>
      <c r="B1080" s="188"/>
      <c r="C1080" s="188"/>
      <c r="D1080" s="188"/>
      <c r="E1080" s="188"/>
      <c r="F1080" s="199"/>
      <c r="G1080" s="188"/>
      <c r="H1080" s="188"/>
      <c r="I1080" s="188"/>
      <c r="J1080" s="178"/>
      <c r="K1080" s="185"/>
      <c r="L1080" s="86" t="s">
        <v>128</v>
      </c>
      <c r="M1080" s="9" t="s">
        <v>118</v>
      </c>
      <c r="N1080" s="193"/>
      <c r="O1080" s="175"/>
      <c r="P1080" s="175"/>
      <c r="Q1080" s="36">
        <v>5</v>
      </c>
      <c r="R1080" s="9"/>
      <c r="S1080" s="41"/>
      <c r="T1080" s="41"/>
      <c r="U1080" s="178"/>
      <c r="V1080" s="185"/>
      <c r="W1080" s="86" t="s">
        <v>16</v>
      </c>
      <c r="X1080" s="9" t="s">
        <v>118</v>
      </c>
      <c r="Y1080" s="183"/>
      <c r="Z1080" s="76"/>
    </row>
    <row r="1081" spans="1:26" ht="14.25" customHeight="1" x14ac:dyDescent="0.25">
      <c r="A1081" s="196"/>
      <c r="B1081" s="188"/>
      <c r="C1081" s="188"/>
      <c r="D1081" s="188"/>
      <c r="E1081" s="188"/>
      <c r="F1081" s="199"/>
      <c r="G1081" s="188"/>
      <c r="H1081" s="188"/>
      <c r="I1081" s="188"/>
      <c r="J1081" s="178"/>
      <c r="K1081" s="185"/>
      <c r="L1081" s="86" t="s">
        <v>129</v>
      </c>
      <c r="M1081" s="9" t="s">
        <v>118</v>
      </c>
      <c r="N1081" s="193"/>
      <c r="O1081" s="175"/>
      <c r="P1081" s="175"/>
      <c r="Q1081" s="36">
        <v>6</v>
      </c>
      <c r="R1081" s="9"/>
      <c r="S1081" s="41"/>
      <c r="T1081" s="41"/>
      <c r="U1081" s="178"/>
      <c r="V1081" s="185"/>
      <c r="W1081" s="86" t="s">
        <v>17</v>
      </c>
      <c r="X1081" s="9" t="s">
        <v>118</v>
      </c>
      <c r="Y1081" s="183"/>
      <c r="Z1081" s="76"/>
    </row>
    <row r="1082" spans="1:26" ht="14.25" customHeight="1" x14ac:dyDescent="0.25">
      <c r="A1082" s="196"/>
      <c r="B1082" s="188"/>
      <c r="C1082" s="188"/>
      <c r="D1082" s="188"/>
      <c r="E1082" s="188"/>
      <c r="F1082" s="199"/>
      <c r="G1082" s="188"/>
      <c r="H1082" s="188"/>
      <c r="I1082" s="188"/>
      <c r="J1082" s="178"/>
      <c r="K1082" s="185"/>
      <c r="L1082" s="86" t="s">
        <v>130</v>
      </c>
      <c r="M1082" s="9" t="s">
        <v>118</v>
      </c>
      <c r="N1082" s="193"/>
      <c r="O1082" s="175"/>
      <c r="P1082" s="175"/>
      <c r="Q1082" s="36">
        <v>7</v>
      </c>
      <c r="R1082" s="9"/>
      <c r="S1082" s="41"/>
      <c r="T1082" s="41"/>
      <c r="U1082" s="178"/>
      <c r="V1082" s="185"/>
      <c r="W1082" s="86" t="s">
        <v>18</v>
      </c>
      <c r="X1082" s="9" t="s">
        <v>118</v>
      </c>
      <c r="Y1082" s="183"/>
      <c r="Z1082" s="76"/>
    </row>
    <row r="1083" spans="1:26" ht="14.25" customHeight="1" x14ac:dyDescent="0.25">
      <c r="A1083" s="196"/>
      <c r="B1083" s="188"/>
      <c r="C1083" s="188"/>
      <c r="D1083" s="188"/>
      <c r="E1083" s="188"/>
      <c r="F1083" s="199"/>
      <c r="G1083" s="188"/>
      <c r="H1083" s="188"/>
      <c r="I1083" s="188"/>
      <c r="J1083" s="178"/>
      <c r="K1083" s="185"/>
      <c r="L1083" s="86" t="s">
        <v>131</v>
      </c>
      <c r="M1083" s="9" t="s">
        <v>118</v>
      </c>
      <c r="N1083" s="193"/>
      <c r="O1083" s="175"/>
      <c r="P1083" s="175"/>
      <c r="Q1083" s="36">
        <v>8</v>
      </c>
      <c r="R1083" s="9"/>
      <c r="S1083" s="41"/>
      <c r="T1083" s="41"/>
      <c r="U1083" s="178"/>
      <c r="V1083" s="185"/>
      <c r="W1083" s="86" t="s">
        <v>19</v>
      </c>
      <c r="X1083" s="9" t="s">
        <v>118</v>
      </c>
      <c r="Y1083" s="183"/>
      <c r="Z1083" s="76"/>
    </row>
    <row r="1084" spans="1:26" ht="15" customHeight="1" thickBot="1" x14ac:dyDescent="0.3">
      <c r="A1084" s="197"/>
      <c r="B1084" s="189"/>
      <c r="C1084" s="189"/>
      <c r="D1084" s="189"/>
      <c r="E1084" s="189"/>
      <c r="F1084" s="200"/>
      <c r="G1084" s="189"/>
      <c r="H1084" s="189"/>
      <c r="I1084" s="189"/>
      <c r="J1084" s="179"/>
      <c r="K1084" s="186"/>
      <c r="L1084" s="88" t="s">
        <v>132</v>
      </c>
      <c r="M1084" s="10" t="s">
        <v>118</v>
      </c>
      <c r="N1084" s="194"/>
      <c r="O1084" s="176"/>
      <c r="P1084" s="176"/>
      <c r="Q1084" s="89">
        <v>9</v>
      </c>
      <c r="R1084" s="10"/>
      <c r="S1084" s="42"/>
      <c r="T1084" s="42"/>
      <c r="U1084" s="179"/>
      <c r="V1084" s="186"/>
      <c r="W1084" s="88" t="s">
        <v>20</v>
      </c>
      <c r="X1084" s="10" t="s">
        <v>118</v>
      </c>
      <c r="Y1084" s="184"/>
      <c r="Z1084" s="76"/>
    </row>
    <row r="1085" spans="1:26" ht="14.25" customHeight="1" x14ac:dyDescent="0.25">
      <c r="A1085" s="195">
        <f>A1076+1</f>
        <v>113</v>
      </c>
      <c r="B1085" s="187"/>
      <c r="C1085" s="187"/>
      <c r="D1085" s="187"/>
      <c r="E1085" s="187"/>
      <c r="F1085" s="198"/>
      <c r="G1085" s="187"/>
      <c r="H1085" s="187"/>
      <c r="I1085" s="187"/>
      <c r="J1085" s="177" t="s">
        <v>115</v>
      </c>
      <c r="K1085" s="190" t="s">
        <v>116</v>
      </c>
      <c r="L1085" s="191"/>
      <c r="M1085" s="7" t="s">
        <v>117</v>
      </c>
      <c r="N1085" s="192" t="s">
        <v>118</v>
      </c>
      <c r="O1085" s="174"/>
      <c r="P1085" s="174"/>
      <c r="Q1085" s="35">
        <v>1</v>
      </c>
      <c r="R1085" s="8"/>
      <c r="S1085" s="40"/>
      <c r="T1085" s="40"/>
      <c r="U1085" s="177" t="s">
        <v>10</v>
      </c>
      <c r="V1085" s="180" t="s">
        <v>8</v>
      </c>
      <c r="W1085" s="181"/>
      <c r="X1085" s="7" t="s">
        <v>117</v>
      </c>
      <c r="Y1085" s="182" t="str">
        <f>IF(U1085="Threat",IFERROR(VLOOKUP(X1085&amp;MAX(VLOOKUP(X1086,#REF!,3,FALSE),VLOOKUP(X1087,#REF!,2,FALSE),VLOOKUP(X1088,#REF!,2,FALSE),VLOOKUP(X1089,#REF!,2,FALSE),VLOOKUP(X1090,#REF!,2,FALSE),VLOOKUP(X1091,#REF!,2,FALSE),VLOOKUP(X1092,#REF!,2,FALSE),VLOOKUP(X1093,#REF!,2,FALSE)),$A$1:$B$1,2,FALSE),"لا شيء"),IF(U1085="Opportunity",IFERROR(VLOOKUP(X1085&amp;MAX(VLOOKUP(X1086,#REF!,5,FALSE),VLOOKUP(X1087,#REF!,4,FALSE),VLOOKUP(X1088,#REF!,2,FALSE),VLOOKUP(X1089,#REF!,2,FALSE),VLOOKUP(X1090,#REF!,2,FALSE),VLOOKUP(X1091,#REF!,2,FALSE),VLOOKUP(X1092,#REF!,2,FALSE),VLOOKUP(X1093,#REF!,2,FALSE)),$A$1:$C$1,3,FALSE),"لا شيء"),"لا شيء"))</f>
        <v>لا شيء</v>
      </c>
      <c r="Z1085" s="76"/>
    </row>
    <row r="1086" spans="1:26" ht="14.25" customHeight="1" x14ac:dyDescent="0.25">
      <c r="A1086" s="196"/>
      <c r="B1086" s="188"/>
      <c r="C1086" s="188"/>
      <c r="D1086" s="188"/>
      <c r="E1086" s="188"/>
      <c r="F1086" s="199"/>
      <c r="G1086" s="188"/>
      <c r="H1086" s="188"/>
      <c r="I1086" s="188"/>
      <c r="J1086" s="178"/>
      <c r="K1086" s="185" t="s">
        <v>124</v>
      </c>
      <c r="L1086" s="86" t="s">
        <v>125</v>
      </c>
      <c r="M1086" s="9" t="s">
        <v>118</v>
      </c>
      <c r="N1086" s="193"/>
      <c r="O1086" s="175"/>
      <c r="P1086" s="175"/>
      <c r="Q1086" s="36">
        <v>2</v>
      </c>
      <c r="R1086" s="9"/>
      <c r="S1086" s="41"/>
      <c r="T1086" s="41"/>
      <c r="U1086" s="178"/>
      <c r="V1086" s="185" t="s">
        <v>11</v>
      </c>
      <c r="W1086" s="86" t="s">
        <v>12</v>
      </c>
      <c r="X1086" s="9" t="s">
        <v>118</v>
      </c>
      <c r="Y1086" s="183"/>
      <c r="Z1086" s="76"/>
    </row>
    <row r="1087" spans="1:26" ht="14.25" customHeight="1" x14ac:dyDescent="0.25">
      <c r="A1087" s="196"/>
      <c r="B1087" s="188"/>
      <c r="C1087" s="188"/>
      <c r="D1087" s="188"/>
      <c r="E1087" s="188"/>
      <c r="F1087" s="199"/>
      <c r="G1087" s="188"/>
      <c r="H1087" s="188"/>
      <c r="I1087" s="188"/>
      <c r="J1087" s="178"/>
      <c r="K1087" s="185"/>
      <c r="L1087" s="86" t="s">
        <v>126</v>
      </c>
      <c r="M1087" s="9" t="s">
        <v>118</v>
      </c>
      <c r="N1087" s="193"/>
      <c r="O1087" s="175"/>
      <c r="P1087" s="175"/>
      <c r="Q1087" s="36">
        <v>3</v>
      </c>
      <c r="R1087" s="9"/>
      <c r="S1087" s="41"/>
      <c r="T1087" s="41"/>
      <c r="U1087" s="178"/>
      <c r="V1087" s="185"/>
      <c r="W1087" s="86" t="s">
        <v>126</v>
      </c>
      <c r="X1087" s="9" t="s">
        <v>118</v>
      </c>
      <c r="Y1087" s="183"/>
      <c r="Z1087" s="76"/>
    </row>
    <row r="1088" spans="1:26" ht="14.25" customHeight="1" x14ac:dyDescent="0.25">
      <c r="A1088" s="196"/>
      <c r="B1088" s="188"/>
      <c r="C1088" s="188"/>
      <c r="D1088" s="188"/>
      <c r="E1088" s="188"/>
      <c r="F1088" s="199"/>
      <c r="G1088" s="188"/>
      <c r="H1088" s="188"/>
      <c r="I1088" s="188"/>
      <c r="J1088" s="178"/>
      <c r="K1088" s="185"/>
      <c r="L1088" s="86" t="s">
        <v>170</v>
      </c>
      <c r="M1088" s="9" t="s">
        <v>118</v>
      </c>
      <c r="N1088" s="193"/>
      <c r="O1088" s="175"/>
      <c r="P1088" s="175"/>
      <c r="Q1088" s="36">
        <v>4</v>
      </c>
      <c r="R1088" s="9"/>
      <c r="S1088" s="41"/>
      <c r="T1088" s="41"/>
      <c r="U1088" s="178"/>
      <c r="V1088" s="185"/>
      <c r="W1088" s="86" t="s">
        <v>170</v>
      </c>
      <c r="X1088" s="9" t="s">
        <v>118</v>
      </c>
      <c r="Y1088" s="183"/>
      <c r="Z1088" s="76"/>
    </row>
    <row r="1089" spans="1:26" ht="14.25" customHeight="1" x14ac:dyDescent="0.25">
      <c r="A1089" s="196"/>
      <c r="B1089" s="188"/>
      <c r="C1089" s="188"/>
      <c r="D1089" s="188"/>
      <c r="E1089" s="188"/>
      <c r="F1089" s="199"/>
      <c r="G1089" s="188"/>
      <c r="H1089" s="188"/>
      <c r="I1089" s="188"/>
      <c r="J1089" s="178"/>
      <c r="K1089" s="185"/>
      <c r="L1089" s="86" t="s">
        <v>128</v>
      </c>
      <c r="M1089" s="9" t="s">
        <v>118</v>
      </c>
      <c r="N1089" s="193"/>
      <c r="O1089" s="175"/>
      <c r="P1089" s="175"/>
      <c r="Q1089" s="36">
        <v>5</v>
      </c>
      <c r="R1089" s="9"/>
      <c r="S1089" s="41"/>
      <c r="T1089" s="41"/>
      <c r="U1089" s="178"/>
      <c r="V1089" s="185"/>
      <c r="W1089" s="86" t="s">
        <v>16</v>
      </c>
      <c r="X1089" s="9" t="s">
        <v>118</v>
      </c>
      <c r="Y1089" s="183"/>
      <c r="Z1089" s="76"/>
    </row>
    <row r="1090" spans="1:26" ht="14.25" customHeight="1" x14ac:dyDescent="0.25">
      <c r="A1090" s="196"/>
      <c r="B1090" s="188"/>
      <c r="C1090" s="188"/>
      <c r="D1090" s="188"/>
      <c r="E1090" s="188"/>
      <c r="F1090" s="199"/>
      <c r="G1090" s="188"/>
      <c r="H1090" s="188"/>
      <c r="I1090" s="188"/>
      <c r="J1090" s="178"/>
      <c r="K1090" s="185"/>
      <c r="L1090" s="86" t="s">
        <v>129</v>
      </c>
      <c r="M1090" s="9" t="s">
        <v>118</v>
      </c>
      <c r="N1090" s="193"/>
      <c r="O1090" s="175"/>
      <c r="P1090" s="175"/>
      <c r="Q1090" s="36">
        <v>6</v>
      </c>
      <c r="R1090" s="9"/>
      <c r="S1090" s="41"/>
      <c r="T1090" s="41"/>
      <c r="U1090" s="178"/>
      <c r="V1090" s="185"/>
      <c r="W1090" s="86" t="s">
        <v>17</v>
      </c>
      <c r="X1090" s="9" t="s">
        <v>118</v>
      </c>
      <c r="Y1090" s="183"/>
      <c r="Z1090" s="76"/>
    </row>
    <row r="1091" spans="1:26" ht="14.25" customHeight="1" x14ac:dyDescent="0.25">
      <c r="A1091" s="196"/>
      <c r="B1091" s="188"/>
      <c r="C1091" s="188"/>
      <c r="D1091" s="188"/>
      <c r="E1091" s="188"/>
      <c r="F1091" s="199"/>
      <c r="G1091" s="188"/>
      <c r="H1091" s="188"/>
      <c r="I1091" s="188"/>
      <c r="J1091" s="178"/>
      <c r="K1091" s="185"/>
      <c r="L1091" s="86" t="s">
        <v>130</v>
      </c>
      <c r="M1091" s="9" t="s">
        <v>118</v>
      </c>
      <c r="N1091" s="193"/>
      <c r="O1091" s="175"/>
      <c r="P1091" s="175"/>
      <c r="Q1091" s="36">
        <v>7</v>
      </c>
      <c r="R1091" s="9"/>
      <c r="S1091" s="41"/>
      <c r="T1091" s="41"/>
      <c r="U1091" s="178"/>
      <c r="V1091" s="185"/>
      <c r="W1091" s="86" t="s">
        <v>18</v>
      </c>
      <c r="X1091" s="9" t="s">
        <v>118</v>
      </c>
      <c r="Y1091" s="183"/>
      <c r="Z1091" s="76"/>
    </row>
    <row r="1092" spans="1:26" ht="14.25" customHeight="1" x14ac:dyDescent="0.25">
      <c r="A1092" s="196"/>
      <c r="B1092" s="188"/>
      <c r="C1092" s="188"/>
      <c r="D1092" s="188"/>
      <c r="E1092" s="188"/>
      <c r="F1092" s="199"/>
      <c r="G1092" s="188"/>
      <c r="H1092" s="188"/>
      <c r="I1092" s="188"/>
      <c r="J1092" s="178"/>
      <c r="K1092" s="185"/>
      <c r="L1092" s="86" t="s">
        <v>131</v>
      </c>
      <c r="M1092" s="9" t="s">
        <v>118</v>
      </c>
      <c r="N1092" s="193"/>
      <c r="O1092" s="175"/>
      <c r="P1092" s="175"/>
      <c r="Q1092" s="36">
        <v>8</v>
      </c>
      <c r="R1092" s="9"/>
      <c r="S1092" s="41"/>
      <c r="T1092" s="41"/>
      <c r="U1092" s="178"/>
      <c r="V1092" s="185"/>
      <c r="W1092" s="86" t="s">
        <v>19</v>
      </c>
      <c r="X1092" s="9" t="s">
        <v>118</v>
      </c>
      <c r="Y1092" s="183"/>
      <c r="Z1092" s="76"/>
    </row>
    <row r="1093" spans="1:26" ht="15" customHeight="1" thickBot="1" x14ac:dyDescent="0.3">
      <c r="A1093" s="197"/>
      <c r="B1093" s="189"/>
      <c r="C1093" s="189"/>
      <c r="D1093" s="189"/>
      <c r="E1093" s="189"/>
      <c r="F1093" s="200"/>
      <c r="G1093" s="189"/>
      <c r="H1093" s="189"/>
      <c r="I1093" s="189"/>
      <c r="J1093" s="179"/>
      <c r="K1093" s="186"/>
      <c r="L1093" s="88" t="s">
        <v>132</v>
      </c>
      <c r="M1093" s="10" t="s">
        <v>118</v>
      </c>
      <c r="N1093" s="194"/>
      <c r="O1093" s="176"/>
      <c r="P1093" s="176"/>
      <c r="Q1093" s="89">
        <v>9</v>
      </c>
      <c r="R1093" s="10"/>
      <c r="S1093" s="42"/>
      <c r="T1093" s="42"/>
      <c r="U1093" s="179"/>
      <c r="V1093" s="186"/>
      <c r="W1093" s="88" t="s">
        <v>20</v>
      </c>
      <c r="X1093" s="10" t="s">
        <v>118</v>
      </c>
      <c r="Y1093" s="184"/>
      <c r="Z1093" s="76"/>
    </row>
    <row r="1094" spans="1:26" ht="14.25" customHeight="1" x14ac:dyDescent="0.25">
      <c r="A1094" s="195">
        <f>A1085+1</f>
        <v>114</v>
      </c>
      <c r="B1094" s="187"/>
      <c r="C1094" s="187"/>
      <c r="D1094" s="187"/>
      <c r="E1094" s="187"/>
      <c r="F1094" s="198"/>
      <c r="G1094" s="187"/>
      <c r="H1094" s="187"/>
      <c r="I1094" s="187"/>
      <c r="J1094" s="177" t="s">
        <v>115</v>
      </c>
      <c r="K1094" s="190" t="s">
        <v>116</v>
      </c>
      <c r="L1094" s="191"/>
      <c r="M1094" s="7" t="s">
        <v>117</v>
      </c>
      <c r="N1094" s="192" t="s">
        <v>118</v>
      </c>
      <c r="O1094" s="174"/>
      <c r="P1094" s="174"/>
      <c r="Q1094" s="35">
        <v>1</v>
      </c>
      <c r="R1094" s="8"/>
      <c r="S1094" s="40"/>
      <c r="T1094" s="40"/>
      <c r="U1094" s="177" t="s">
        <v>10</v>
      </c>
      <c r="V1094" s="180" t="s">
        <v>8</v>
      </c>
      <c r="W1094" s="181"/>
      <c r="X1094" s="7" t="s">
        <v>117</v>
      </c>
      <c r="Y1094" s="182" t="str">
        <f>IF(U1094="Threat",IFERROR(VLOOKUP(X1094&amp;MAX(VLOOKUP(X1095,#REF!,3,FALSE),VLOOKUP(X1096,#REF!,2,FALSE),VLOOKUP(X1097,#REF!,2,FALSE),VLOOKUP(X1098,#REF!,2,FALSE),VLOOKUP(X1099,#REF!,2,FALSE),VLOOKUP(X1100,#REF!,2,FALSE),VLOOKUP(X1101,#REF!,2,FALSE),VLOOKUP(X1102,#REF!,2,FALSE)),$A$1:$B$1,2,FALSE),"لا شيء"),IF(U1094="Opportunity",IFERROR(VLOOKUP(X1094&amp;MAX(VLOOKUP(X1095,#REF!,5,FALSE),VLOOKUP(X1096,#REF!,4,FALSE),VLOOKUP(X1097,#REF!,2,FALSE),VLOOKUP(X1098,#REF!,2,FALSE),VLOOKUP(X1099,#REF!,2,FALSE),VLOOKUP(X1100,#REF!,2,FALSE),VLOOKUP(X1101,#REF!,2,FALSE),VLOOKUP(X1102,#REF!,2,FALSE)),$A$1:$C$1,3,FALSE),"لا شيء"),"لا شيء"))</f>
        <v>لا شيء</v>
      </c>
      <c r="Z1094" s="76"/>
    </row>
    <row r="1095" spans="1:26" ht="14.25" customHeight="1" x14ac:dyDescent="0.25">
      <c r="A1095" s="196"/>
      <c r="B1095" s="188"/>
      <c r="C1095" s="188"/>
      <c r="D1095" s="188"/>
      <c r="E1095" s="188"/>
      <c r="F1095" s="199"/>
      <c r="G1095" s="188"/>
      <c r="H1095" s="188"/>
      <c r="I1095" s="188"/>
      <c r="J1095" s="178"/>
      <c r="K1095" s="185" t="s">
        <v>124</v>
      </c>
      <c r="L1095" s="86" t="s">
        <v>125</v>
      </c>
      <c r="M1095" s="9" t="s">
        <v>118</v>
      </c>
      <c r="N1095" s="193"/>
      <c r="O1095" s="175"/>
      <c r="P1095" s="175"/>
      <c r="Q1095" s="36">
        <v>2</v>
      </c>
      <c r="R1095" s="9"/>
      <c r="S1095" s="41"/>
      <c r="T1095" s="41"/>
      <c r="U1095" s="178"/>
      <c r="V1095" s="185" t="s">
        <v>11</v>
      </c>
      <c r="W1095" s="86" t="s">
        <v>12</v>
      </c>
      <c r="X1095" s="9" t="s">
        <v>118</v>
      </c>
      <c r="Y1095" s="183"/>
      <c r="Z1095" s="76"/>
    </row>
    <row r="1096" spans="1:26" ht="14.25" customHeight="1" x14ac:dyDescent="0.25">
      <c r="A1096" s="196"/>
      <c r="B1096" s="188"/>
      <c r="C1096" s="188"/>
      <c r="D1096" s="188"/>
      <c r="E1096" s="188"/>
      <c r="F1096" s="199"/>
      <c r="G1096" s="188"/>
      <c r="H1096" s="188"/>
      <c r="I1096" s="188"/>
      <c r="J1096" s="178"/>
      <c r="K1096" s="185"/>
      <c r="L1096" s="86" t="s">
        <v>126</v>
      </c>
      <c r="M1096" s="9" t="s">
        <v>118</v>
      </c>
      <c r="N1096" s="193"/>
      <c r="O1096" s="175"/>
      <c r="P1096" s="175"/>
      <c r="Q1096" s="36">
        <v>3</v>
      </c>
      <c r="R1096" s="9"/>
      <c r="S1096" s="41"/>
      <c r="T1096" s="41"/>
      <c r="U1096" s="178"/>
      <c r="V1096" s="185"/>
      <c r="W1096" s="86" t="s">
        <v>126</v>
      </c>
      <c r="X1096" s="9" t="s">
        <v>118</v>
      </c>
      <c r="Y1096" s="183"/>
      <c r="Z1096" s="76"/>
    </row>
    <row r="1097" spans="1:26" ht="14.25" customHeight="1" x14ac:dyDescent="0.25">
      <c r="A1097" s="196"/>
      <c r="B1097" s="188"/>
      <c r="C1097" s="188"/>
      <c r="D1097" s="188"/>
      <c r="E1097" s="188"/>
      <c r="F1097" s="199"/>
      <c r="G1097" s="188"/>
      <c r="H1097" s="188"/>
      <c r="I1097" s="188"/>
      <c r="J1097" s="178"/>
      <c r="K1097" s="185"/>
      <c r="L1097" s="86" t="s">
        <v>170</v>
      </c>
      <c r="M1097" s="9" t="s">
        <v>118</v>
      </c>
      <c r="N1097" s="193"/>
      <c r="O1097" s="175"/>
      <c r="P1097" s="175"/>
      <c r="Q1097" s="36">
        <v>4</v>
      </c>
      <c r="R1097" s="9"/>
      <c r="S1097" s="41"/>
      <c r="T1097" s="41"/>
      <c r="U1097" s="178"/>
      <c r="V1097" s="185"/>
      <c r="W1097" s="86" t="s">
        <v>170</v>
      </c>
      <c r="X1097" s="9" t="s">
        <v>118</v>
      </c>
      <c r="Y1097" s="183"/>
      <c r="Z1097" s="76"/>
    </row>
    <row r="1098" spans="1:26" ht="14.25" customHeight="1" x14ac:dyDescent="0.25">
      <c r="A1098" s="196"/>
      <c r="B1098" s="188"/>
      <c r="C1098" s="188"/>
      <c r="D1098" s="188"/>
      <c r="E1098" s="188"/>
      <c r="F1098" s="199"/>
      <c r="G1098" s="188"/>
      <c r="H1098" s="188"/>
      <c r="I1098" s="188"/>
      <c r="J1098" s="178"/>
      <c r="K1098" s="185"/>
      <c r="L1098" s="86" t="s">
        <v>128</v>
      </c>
      <c r="M1098" s="9" t="s">
        <v>118</v>
      </c>
      <c r="N1098" s="193"/>
      <c r="O1098" s="175"/>
      <c r="P1098" s="175"/>
      <c r="Q1098" s="36">
        <v>5</v>
      </c>
      <c r="R1098" s="9"/>
      <c r="S1098" s="41"/>
      <c r="T1098" s="41"/>
      <c r="U1098" s="178"/>
      <c r="V1098" s="185"/>
      <c r="W1098" s="86" t="s">
        <v>16</v>
      </c>
      <c r="X1098" s="9" t="s">
        <v>118</v>
      </c>
      <c r="Y1098" s="183"/>
      <c r="Z1098" s="76"/>
    </row>
    <row r="1099" spans="1:26" ht="14.25" customHeight="1" x14ac:dyDescent="0.25">
      <c r="A1099" s="196"/>
      <c r="B1099" s="188"/>
      <c r="C1099" s="188"/>
      <c r="D1099" s="188"/>
      <c r="E1099" s="188"/>
      <c r="F1099" s="199"/>
      <c r="G1099" s="188"/>
      <c r="H1099" s="188"/>
      <c r="I1099" s="188"/>
      <c r="J1099" s="178"/>
      <c r="K1099" s="185"/>
      <c r="L1099" s="86" t="s">
        <v>129</v>
      </c>
      <c r="M1099" s="9" t="s">
        <v>118</v>
      </c>
      <c r="N1099" s="193"/>
      <c r="O1099" s="175"/>
      <c r="P1099" s="175"/>
      <c r="Q1099" s="36">
        <v>6</v>
      </c>
      <c r="R1099" s="9"/>
      <c r="S1099" s="41"/>
      <c r="T1099" s="41"/>
      <c r="U1099" s="178"/>
      <c r="V1099" s="185"/>
      <c r="W1099" s="86" t="s">
        <v>17</v>
      </c>
      <c r="X1099" s="9" t="s">
        <v>118</v>
      </c>
      <c r="Y1099" s="183"/>
      <c r="Z1099" s="76"/>
    </row>
    <row r="1100" spans="1:26" ht="14.25" customHeight="1" x14ac:dyDescent="0.25">
      <c r="A1100" s="196"/>
      <c r="B1100" s="188"/>
      <c r="C1100" s="188"/>
      <c r="D1100" s="188"/>
      <c r="E1100" s="188"/>
      <c r="F1100" s="199"/>
      <c r="G1100" s="188"/>
      <c r="H1100" s="188"/>
      <c r="I1100" s="188"/>
      <c r="J1100" s="178"/>
      <c r="K1100" s="185"/>
      <c r="L1100" s="86" t="s">
        <v>130</v>
      </c>
      <c r="M1100" s="9" t="s">
        <v>118</v>
      </c>
      <c r="N1100" s="193"/>
      <c r="O1100" s="175"/>
      <c r="P1100" s="175"/>
      <c r="Q1100" s="36">
        <v>7</v>
      </c>
      <c r="R1100" s="9"/>
      <c r="S1100" s="41"/>
      <c r="T1100" s="41"/>
      <c r="U1100" s="178"/>
      <c r="V1100" s="185"/>
      <c r="W1100" s="86" t="s">
        <v>18</v>
      </c>
      <c r="X1100" s="9" t="s">
        <v>118</v>
      </c>
      <c r="Y1100" s="183"/>
      <c r="Z1100" s="76"/>
    </row>
    <row r="1101" spans="1:26" ht="14.25" customHeight="1" x14ac:dyDescent="0.25">
      <c r="A1101" s="196"/>
      <c r="B1101" s="188"/>
      <c r="C1101" s="188"/>
      <c r="D1101" s="188"/>
      <c r="E1101" s="188"/>
      <c r="F1101" s="199"/>
      <c r="G1101" s="188"/>
      <c r="H1101" s="188"/>
      <c r="I1101" s="188"/>
      <c r="J1101" s="178"/>
      <c r="K1101" s="185"/>
      <c r="L1101" s="86" t="s">
        <v>131</v>
      </c>
      <c r="M1101" s="9" t="s">
        <v>118</v>
      </c>
      <c r="N1101" s="193"/>
      <c r="O1101" s="175"/>
      <c r="P1101" s="175"/>
      <c r="Q1101" s="36">
        <v>8</v>
      </c>
      <c r="R1101" s="9"/>
      <c r="S1101" s="41"/>
      <c r="T1101" s="41"/>
      <c r="U1101" s="178"/>
      <c r="V1101" s="185"/>
      <c r="W1101" s="86" t="s">
        <v>19</v>
      </c>
      <c r="X1101" s="9" t="s">
        <v>118</v>
      </c>
      <c r="Y1101" s="183"/>
      <c r="Z1101" s="76"/>
    </row>
    <row r="1102" spans="1:26" ht="15" customHeight="1" thickBot="1" x14ac:dyDescent="0.3">
      <c r="A1102" s="197"/>
      <c r="B1102" s="189"/>
      <c r="C1102" s="189"/>
      <c r="D1102" s="189"/>
      <c r="E1102" s="189"/>
      <c r="F1102" s="200"/>
      <c r="G1102" s="189"/>
      <c r="H1102" s="189"/>
      <c r="I1102" s="189"/>
      <c r="J1102" s="179"/>
      <c r="K1102" s="186"/>
      <c r="L1102" s="88" t="s">
        <v>132</v>
      </c>
      <c r="M1102" s="10" t="s">
        <v>118</v>
      </c>
      <c r="N1102" s="194"/>
      <c r="O1102" s="176"/>
      <c r="P1102" s="176"/>
      <c r="Q1102" s="89">
        <v>9</v>
      </c>
      <c r="R1102" s="10"/>
      <c r="S1102" s="42"/>
      <c r="T1102" s="42"/>
      <c r="U1102" s="179"/>
      <c r="V1102" s="186"/>
      <c r="W1102" s="88" t="s">
        <v>20</v>
      </c>
      <c r="X1102" s="10" t="s">
        <v>118</v>
      </c>
      <c r="Y1102" s="184"/>
      <c r="Z1102" s="76"/>
    </row>
    <row r="1103" spans="1:26" ht="14.25" customHeight="1" x14ac:dyDescent="0.25">
      <c r="A1103" s="195">
        <f>A1094+1</f>
        <v>115</v>
      </c>
      <c r="B1103" s="206"/>
      <c r="C1103" s="206"/>
      <c r="D1103" s="206"/>
      <c r="E1103" s="187"/>
      <c r="F1103" s="210"/>
      <c r="G1103" s="206"/>
      <c r="H1103" s="206"/>
      <c r="I1103" s="206"/>
      <c r="J1103" s="201" t="s">
        <v>115</v>
      </c>
      <c r="K1103" s="208" t="s">
        <v>116</v>
      </c>
      <c r="L1103" s="209"/>
      <c r="M1103" s="95" t="s">
        <v>117</v>
      </c>
      <c r="N1103" s="192" t="s">
        <v>118</v>
      </c>
      <c r="O1103" s="175"/>
      <c r="P1103" s="175"/>
      <c r="Q1103" s="101">
        <v>1</v>
      </c>
      <c r="R1103" s="97"/>
      <c r="S1103" s="98"/>
      <c r="T1103" s="98"/>
      <c r="U1103" s="201" t="s">
        <v>10</v>
      </c>
      <c r="V1103" s="203" t="s">
        <v>8</v>
      </c>
      <c r="W1103" s="204"/>
      <c r="X1103" s="95" t="s">
        <v>117</v>
      </c>
      <c r="Y1103" s="182" t="str">
        <f>IF(U1103="Threat",IFERROR(VLOOKUP(X1103&amp;MAX(VLOOKUP(X1104,#REF!,3,FALSE),VLOOKUP(X1105,#REF!,2,FALSE),VLOOKUP(X1106,#REF!,2,FALSE),VLOOKUP(X1107,#REF!,2,FALSE),VLOOKUP(X1108,#REF!,2,FALSE),VLOOKUP(X1109,#REF!,2,FALSE),VLOOKUP(X1110,#REF!,2,FALSE),VLOOKUP(X1111,#REF!,2,FALSE)),$A$1:$B$1,2,FALSE),"لا شيء"),IF(U1103="Opportunity",IFERROR(VLOOKUP(X1103&amp;MAX(VLOOKUP(X1104,#REF!,5,FALSE),VLOOKUP(X1105,#REF!,4,FALSE),VLOOKUP(X1106,#REF!,2,FALSE),VLOOKUP(X1107,#REF!,2,FALSE),VLOOKUP(X1108,#REF!,2,FALSE),VLOOKUP(X1109,#REF!,2,FALSE),VLOOKUP(X1110,#REF!,2,FALSE),VLOOKUP(X1111,#REF!,2,FALSE)),$A$1:$C$1,3,FALSE),"لا شيء"),"لا شيء"))</f>
        <v>لا شيء</v>
      </c>
      <c r="Z1103" s="76"/>
    </row>
    <row r="1104" spans="1:26" ht="14.25" customHeight="1" x14ac:dyDescent="0.25">
      <c r="A1104" s="196"/>
      <c r="B1104" s="188"/>
      <c r="C1104" s="188"/>
      <c r="D1104" s="188"/>
      <c r="E1104" s="188"/>
      <c r="F1104" s="199"/>
      <c r="G1104" s="188"/>
      <c r="H1104" s="188"/>
      <c r="I1104" s="188"/>
      <c r="J1104" s="178"/>
      <c r="K1104" s="185" t="s">
        <v>124</v>
      </c>
      <c r="L1104" s="86" t="s">
        <v>125</v>
      </c>
      <c r="M1104" s="9" t="s">
        <v>118</v>
      </c>
      <c r="N1104" s="193"/>
      <c r="O1104" s="175"/>
      <c r="P1104" s="175"/>
      <c r="Q1104" s="39">
        <v>2</v>
      </c>
      <c r="R1104" s="9"/>
      <c r="S1104" s="41"/>
      <c r="T1104" s="41"/>
      <c r="U1104" s="178"/>
      <c r="V1104" s="185" t="s">
        <v>11</v>
      </c>
      <c r="W1104" s="86" t="s">
        <v>12</v>
      </c>
      <c r="X1104" s="9" t="s">
        <v>118</v>
      </c>
      <c r="Y1104" s="183"/>
      <c r="Z1104" s="76"/>
    </row>
    <row r="1105" spans="1:26" ht="14.25" customHeight="1" x14ac:dyDescent="0.25">
      <c r="A1105" s="196"/>
      <c r="B1105" s="188"/>
      <c r="C1105" s="188"/>
      <c r="D1105" s="188"/>
      <c r="E1105" s="188"/>
      <c r="F1105" s="199"/>
      <c r="G1105" s="188"/>
      <c r="H1105" s="188"/>
      <c r="I1105" s="188"/>
      <c r="J1105" s="178"/>
      <c r="K1105" s="185"/>
      <c r="L1105" s="86" t="s">
        <v>126</v>
      </c>
      <c r="M1105" s="9" t="s">
        <v>118</v>
      </c>
      <c r="N1105" s="193"/>
      <c r="O1105" s="175"/>
      <c r="P1105" s="175"/>
      <c r="Q1105" s="39">
        <v>3</v>
      </c>
      <c r="R1105" s="9"/>
      <c r="S1105" s="41"/>
      <c r="T1105" s="41"/>
      <c r="U1105" s="178"/>
      <c r="V1105" s="185"/>
      <c r="W1105" s="86" t="s">
        <v>126</v>
      </c>
      <c r="X1105" s="9" t="s">
        <v>118</v>
      </c>
      <c r="Y1105" s="183"/>
      <c r="Z1105" s="76"/>
    </row>
    <row r="1106" spans="1:26" ht="14.25" customHeight="1" x14ac:dyDescent="0.25">
      <c r="A1106" s="196"/>
      <c r="B1106" s="188"/>
      <c r="C1106" s="188"/>
      <c r="D1106" s="188"/>
      <c r="E1106" s="188"/>
      <c r="F1106" s="199"/>
      <c r="G1106" s="188"/>
      <c r="H1106" s="188"/>
      <c r="I1106" s="188"/>
      <c r="J1106" s="178"/>
      <c r="K1106" s="185"/>
      <c r="L1106" s="86" t="s">
        <v>170</v>
      </c>
      <c r="M1106" s="9" t="s">
        <v>118</v>
      </c>
      <c r="N1106" s="193"/>
      <c r="O1106" s="175"/>
      <c r="P1106" s="175"/>
      <c r="Q1106" s="39">
        <v>4</v>
      </c>
      <c r="R1106" s="9"/>
      <c r="S1106" s="41"/>
      <c r="T1106" s="41"/>
      <c r="U1106" s="178"/>
      <c r="V1106" s="185"/>
      <c r="W1106" s="86" t="s">
        <v>170</v>
      </c>
      <c r="X1106" s="9" t="s">
        <v>118</v>
      </c>
      <c r="Y1106" s="183"/>
      <c r="Z1106" s="76"/>
    </row>
    <row r="1107" spans="1:26" ht="14.25" customHeight="1" x14ac:dyDescent="0.25">
      <c r="A1107" s="196"/>
      <c r="B1107" s="188"/>
      <c r="C1107" s="188"/>
      <c r="D1107" s="188"/>
      <c r="E1107" s="188"/>
      <c r="F1107" s="199"/>
      <c r="G1107" s="188"/>
      <c r="H1107" s="188"/>
      <c r="I1107" s="188"/>
      <c r="J1107" s="178"/>
      <c r="K1107" s="185"/>
      <c r="L1107" s="86" t="s">
        <v>128</v>
      </c>
      <c r="M1107" s="9" t="s">
        <v>118</v>
      </c>
      <c r="N1107" s="193"/>
      <c r="O1107" s="175"/>
      <c r="P1107" s="175"/>
      <c r="Q1107" s="39">
        <v>5</v>
      </c>
      <c r="R1107" s="9"/>
      <c r="S1107" s="41"/>
      <c r="T1107" s="41"/>
      <c r="U1107" s="178"/>
      <c r="V1107" s="185"/>
      <c r="W1107" s="86" t="s">
        <v>16</v>
      </c>
      <c r="X1107" s="9" t="s">
        <v>118</v>
      </c>
      <c r="Y1107" s="183"/>
      <c r="Z1107" s="76"/>
    </row>
    <row r="1108" spans="1:26" ht="14.25" customHeight="1" x14ac:dyDescent="0.25">
      <c r="A1108" s="196"/>
      <c r="B1108" s="188"/>
      <c r="C1108" s="188"/>
      <c r="D1108" s="188"/>
      <c r="E1108" s="188"/>
      <c r="F1108" s="199"/>
      <c r="G1108" s="188"/>
      <c r="H1108" s="188"/>
      <c r="I1108" s="188"/>
      <c r="J1108" s="178"/>
      <c r="K1108" s="185"/>
      <c r="L1108" s="86" t="s">
        <v>129</v>
      </c>
      <c r="M1108" s="9" t="s">
        <v>118</v>
      </c>
      <c r="N1108" s="193"/>
      <c r="O1108" s="175"/>
      <c r="P1108" s="175"/>
      <c r="Q1108" s="39">
        <v>6</v>
      </c>
      <c r="R1108" s="9"/>
      <c r="S1108" s="41"/>
      <c r="T1108" s="41"/>
      <c r="U1108" s="178"/>
      <c r="V1108" s="185"/>
      <c r="W1108" s="86" t="s">
        <v>17</v>
      </c>
      <c r="X1108" s="9" t="s">
        <v>118</v>
      </c>
      <c r="Y1108" s="183"/>
      <c r="Z1108" s="76"/>
    </row>
    <row r="1109" spans="1:26" ht="14.25" customHeight="1" x14ac:dyDescent="0.25">
      <c r="A1109" s="196"/>
      <c r="B1109" s="188"/>
      <c r="C1109" s="188"/>
      <c r="D1109" s="188"/>
      <c r="E1109" s="188"/>
      <c r="F1109" s="199"/>
      <c r="G1109" s="188"/>
      <c r="H1109" s="188"/>
      <c r="I1109" s="188"/>
      <c r="J1109" s="178"/>
      <c r="K1109" s="185"/>
      <c r="L1109" s="86" t="s">
        <v>130</v>
      </c>
      <c r="M1109" s="9" t="s">
        <v>118</v>
      </c>
      <c r="N1109" s="193"/>
      <c r="O1109" s="175"/>
      <c r="P1109" s="175"/>
      <c r="Q1109" s="39">
        <v>7</v>
      </c>
      <c r="R1109" s="9"/>
      <c r="S1109" s="41"/>
      <c r="T1109" s="41"/>
      <c r="U1109" s="178"/>
      <c r="V1109" s="185"/>
      <c r="W1109" s="86" t="s">
        <v>18</v>
      </c>
      <c r="X1109" s="9" t="s">
        <v>118</v>
      </c>
      <c r="Y1109" s="183"/>
      <c r="Z1109" s="76"/>
    </row>
    <row r="1110" spans="1:26" ht="14.25" customHeight="1" x14ac:dyDescent="0.25">
      <c r="A1110" s="196"/>
      <c r="B1110" s="188"/>
      <c r="C1110" s="188"/>
      <c r="D1110" s="188"/>
      <c r="E1110" s="188"/>
      <c r="F1110" s="199"/>
      <c r="G1110" s="188"/>
      <c r="H1110" s="188"/>
      <c r="I1110" s="188"/>
      <c r="J1110" s="178"/>
      <c r="K1110" s="185"/>
      <c r="L1110" s="86" t="s">
        <v>131</v>
      </c>
      <c r="M1110" s="9" t="s">
        <v>118</v>
      </c>
      <c r="N1110" s="193"/>
      <c r="O1110" s="175"/>
      <c r="P1110" s="175"/>
      <c r="Q1110" s="39">
        <v>8</v>
      </c>
      <c r="R1110" s="9"/>
      <c r="S1110" s="41"/>
      <c r="T1110" s="41"/>
      <c r="U1110" s="178"/>
      <c r="V1110" s="185"/>
      <c r="W1110" s="86" t="s">
        <v>19</v>
      </c>
      <c r="X1110" s="9" t="s">
        <v>118</v>
      </c>
      <c r="Y1110" s="183"/>
      <c r="Z1110" s="76"/>
    </row>
    <row r="1111" spans="1:26" ht="15" customHeight="1" thickBot="1" x14ac:dyDescent="0.3">
      <c r="A1111" s="197"/>
      <c r="B1111" s="207"/>
      <c r="C1111" s="207"/>
      <c r="D1111" s="207"/>
      <c r="E1111" s="189"/>
      <c r="F1111" s="211"/>
      <c r="G1111" s="207"/>
      <c r="H1111" s="207"/>
      <c r="I1111" s="207"/>
      <c r="J1111" s="202"/>
      <c r="K1111" s="205"/>
      <c r="L1111" s="90" t="s">
        <v>132</v>
      </c>
      <c r="M1111" s="91" t="s">
        <v>118</v>
      </c>
      <c r="N1111" s="194"/>
      <c r="O1111" s="175"/>
      <c r="P1111" s="175"/>
      <c r="Q1111" s="102">
        <v>9</v>
      </c>
      <c r="R1111" s="91"/>
      <c r="S1111" s="93"/>
      <c r="T1111" s="93"/>
      <c r="U1111" s="202"/>
      <c r="V1111" s="205"/>
      <c r="W1111" s="90" t="s">
        <v>20</v>
      </c>
      <c r="X1111" s="91" t="s">
        <v>118</v>
      </c>
      <c r="Y1111" s="184"/>
      <c r="Z1111" s="76"/>
    </row>
    <row r="1112" spans="1:26" ht="14.25" customHeight="1" x14ac:dyDescent="0.25">
      <c r="A1112" s="195">
        <f>A1103+1</f>
        <v>116</v>
      </c>
      <c r="B1112" s="187"/>
      <c r="C1112" s="187"/>
      <c r="D1112" s="187"/>
      <c r="E1112" s="187"/>
      <c r="F1112" s="198"/>
      <c r="G1112" s="187"/>
      <c r="H1112" s="187"/>
      <c r="I1112" s="187"/>
      <c r="J1112" s="177" t="s">
        <v>115</v>
      </c>
      <c r="K1112" s="190" t="s">
        <v>116</v>
      </c>
      <c r="L1112" s="191"/>
      <c r="M1112" s="7" t="s">
        <v>117</v>
      </c>
      <c r="N1112" s="192" t="s">
        <v>118</v>
      </c>
      <c r="O1112" s="174"/>
      <c r="P1112" s="174"/>
      <c r="Q1112" s="35">
        <v>1</v>
      </c>
      <c r="R1112" s="8"/>
      <c r="S1112" s="40"/>
      <c r="T1112" s="40"/>
      <c r="U1112" s="177" t="s">
        <v>10</v>
      </c>
      <c r="V1112" s="180" t="s">
        <v>8</v>
      </c>
      <c r="W1112" s="181"/>
      <c r="X1112" s="7" t="s">
        <v>117</v>
      </c>
      <c r="Y1112" s="182" t="str">
        <f>IF(U1112="Threat",IFERROR(VLOOKUP(X1112&amp;MAX(VLOOKUP(X1113,#REF!,3,FALSE),VLOOKUP(X1114,#REF!,2,FALSE),VLOOKUP(X1115,#REF!,2,FALSE),VLOOKUP(X1116,#REF!,2,FALSE),VLOOKUP(X1117,#REF!,2,FALSE),VLOOKUP(X1118,#REF!,2,FALSE),VLOOKUP(X1119,#REF!,2,FALSE),VLOOKUP(X1120,#REF!,2,FALSE)),$A$1:$B$1,2,FALSE),"لا شيء"),IF(U1112="Opportunity",IFERROR(VLOOKUP(X1112&amp;MAX(VLOOKUP(X1113,#REF!,5,FALSE),VLOOKUP(X1114,#REF!,4,FALSE),VLOOKUP(X1115,#REF!,2,FALSE),VLOOKUP(X1116,#REF!,2,FALSE),VLOOKUP(X1117,#REF!,2,FALSE),VLOOKUP(X1118,#REF!,2,FALSE),VLOOKUP(X1119,#REF!,2,FALSE),VLOOKUP(X1120,#REF!,2,FALSE)),$A$1:$C$1,3,FALSE),"لا شيء"),"لا شيء"))</f>
        <v>لا شيء</v>
      </c>
      <c r="Z1112" s="76"/>
    </row>
    <row r="1113" spans="1:26" ht="14.25" customHeight="1" x14ac:dyDescent="0.25">
      <c r="A1113" s="196"/>
      <c r="B1113" s="188"/>
      <c r="C1113" s="188"/>
      <c r="D1113" s="188"/>
      <c r="E1113" s="188"/>
      <c r="F1113" s="199"/>
      <c r="G1113" s="188"/>
      <c r="H1113" s="188"/>
      <c r="I1113" s="188"/>
      <c r="J1113" s="178"/>
      <c r="K1113" s="185" t="s">
        <v>124</v>
      </c>
      <c r="L1113" s="86" t="s">
        <v>125</v>
      </c>
      <c r="M1113" s="9" t="s">
        <v>118</v>
      </c>
      <c r="N1113" s="193"/>
      <c r="O1113" s="175"/>
      <c r="P1113" s="175"/>
      <c r="Q1113" s="36">
        <v>2</v>
      </c>
      <c r="R1113" s="9"/>
      <c r="S1113" s="41"/>
      <c r="T1113" s="41"/>
      <c r="U1113" s="178"/>
      <c r="V1113" s="185" t="s">
        <v>11</v>
      </c>
      <c r="W1113" s="86" t="s">
        <v>12</v>
      </c>
      <c r="X1113" s="9" t="s">
        <v>118</v>
      </c>
      <c r="Y1113" s="183"/>
      <c r="Z1113" s="76"/>
    </row>
    <row r="1114" spans="1:26" ht="14.25" customHeight="1" x14ac:dyDescent="0.25">
      <c r="A1114" s="196"/>
      <c r="B1114" s="188"/>
      <c r="C1114" s="188"/>
      <c r="D1114" s="188"/>
      <c r="E1114" s="188"/>
      <c r="F1114" s="199"/>
      <c r="G1114" s="188"/>
      <c r="H1114" s="188"/>
      <c r="I1114" s="188"/>
      <c r="J1114" s="178"/>
      <c r="K1114" s="185"/>
      <c r="L1114" s="86" t="s">
        <v>126</v>
      </c>
      <c r="M1114" s="9" t="s">
        <v>118</v>
      </c>
      <c r="N1114" s="193"/>
      <c r="O1114" s="175"/>
      <c r="P1114" s="175"/>
      <c r="Q1114" s="36">
        <v>3</v>
      </c>
      <c r="R1114" s="9"/>
      <c r="S1114" s="41"/>
      <c r="T1114" s="41"/>
      <c r="U1114" s="178"/>
      <c r="V1114" s="185"/>
      <c r="W1114" s="86" t="s">
        <v>126</v>
      </c>
      <c r="X1114" s="9" t="s">
        <v>118</v>
      </c>
      <c r="Y1114" s="183"/>
      <c r="Z1114" s="76"/>
    </row>
    <row r="1115" spans="1:26" ht="14.25" customHeight="1" x14ac:dyDescent="0.25">
      <c r="A1115" s="196"/>
      <c r="B1115" s="188"/>
      <c r="C1115" s="188"/>
      <c r="D1115" s="188"/>
      <c r="E1115" s="188"/>
      <c r="F1115" s="199"/>
      <c r="G1115" s="188"/>
      <c r="H1115" s="188"/>
      <c r="I1115" s="188"/>
      <c r="J1115" s="178"/>
      <c r="K1115" s="185"/>
      <c r="L1115" s="86" t="s">
        <v>170</v>
      </c>
      <c r="M1115" s="9" t="s">
        <v>118</v>
      </c>
      <c r="N1115" s="193"/>
      <c r="O1115" s="175"/>
      <c r="P1115" s="175"/>
      <c r="Q1115" s="36">
        <v>4</v>
      </c>
      <c r="R1115" s="9"/>
      <c r="S1115" s="41"/>
      <c r="T1115" s="41"/>
      <c r="U1115" s="178"/>
      <c r="V1115" s="185"/>
      <c r="W1115" s="86" t="s">
        <v>170</v>
      </c>
      <c r="X1115" s="9" t="s">
        <v>118</v>
      </c>
      <c r="Y1115" s="183"/>
      <c r="Z1115" s="76"/>
    </row>
    <row r="1116" spans="1:26" ht="14.25" customHeight="1" x14ac:dyDescent="0.25">
      <c r="A1116" s="196"/>
      <c r="B1116" s="188"/>
      <c r="C1116" s="188"/>
      <c r="D1116" s="188"/>
      <c r="E1116" s="188"/>
      <c r="F1116" s="199"/>
      <c r="G1116" s="188"/>
      <c r="H1116" s="188"/>
      <c r="I1116" s="188"/>
      <c r="J1116" s="178"/>
      <c r="K1116" s="185"/>
      <c r="L1116" s="86" t="s">
        <v>128</v>
      </c>
      <c r="M1116" s="9" t="s">
        <v>118</v>
      </c>
      <c r="N1116" s="193"/>
      <c r="O1116" s="175"/>
      <c r="P1116" s="175"/>
      <c r="Q1116" s="36">
        <v>5</v>
      </c>
      <c r="R1116" s="9"/>
      <c r="S1116" s="41"/>
      <c r="T1116" s="41"/>
      <c r="U1116" s="178"/>
      <c r="V1116" s="185"/>
      <c r="W1116" s="86" t="s">
        <v>16</v>
      </c>
      <c r="X1116" s="9" t="s">
        <v>118</v>
      </c>
      <c r="Y1116" s="183"/>
      <c r="Z1116" s="76"/>
    </row>
    <row r="1117" spans="1:26" ht="14.25" customHeight="1" x14ac:dyDescent="0.25">
      <c r="A1117" s="196"/>
      <c r="B1117" s="188"/>
      <c r="C1117" s="188"/>
      <c r="D1117" s="188"/>
      <c r="E1117" s="188"/>
      <c r="F1117" s="199"/>
      <c r="G1117" s="188"/>
      <c r="H1117" s="188"/>
      <c r="I1117" s="188"/>
      <c r="J1117" s="178"/>
      <c r="K1117" s="185"/>
      <c r="L1117" s="86" t="s">
        <v>129</v>
      </c>
      <c r="M1117" s="9" t="s">
        <v>118</v>
      </c>
      <c r="N1117" s="193"/>
      <c r="O1117" s="175"/>
      <c r="P1117" s="175"/>
      <c r="Q1117" s="36">
        <v>6</v>
      </c>
      <c r="R1117" s="9"/>
      <c r="S1117" s="41"/>
      <c r="T1117" s="41"/>
      <c r="U1117" s="178"/>
      <c r="V1117" s="185"/>
      <c r="W1117" s="86" t="s">
        <v>17</v>
      </c>
      <c r="X1117" s="9" t="s">
        <v>118</v>
      </c>
      <c r="Y1117" s="183"/>
      <c r="Z1117" s="76"/>
    </row>
    <row r="1118" spans="1:26" ht="14.25" customHeight="1" x14ac:dyDescent="0.25">
      <c r="A1118" s="196"/>
      <c r="B1118" s="188"/>
      <c r="C1118" s="188"/>
      <c r="D1118" s="188"/>
      <c r="E1118" s="188"/>
      <c r="F1118" s="199"/>
      <c r="G1118" s="188"/>
      <c r="H1118" s="188"/>
      <c r="I1118" s="188"/>
      <c r="J1118" s="178"/>
      <c r="K1118" s="185"/>
      <c r="L1118" s="86" t="s">
        <v>130</v>
      </c>
      <c r="M1118" s="9" t="s">
        <v>118</v>
      </c>
      <c r="N1118" s="193"/>
      <c r="O1118" s="175"/>
      <c r="P1118" s="175"/>
      <c r="Q1118" s="36">
        <v>7</v>
      </c>
      <c r="R1118" s="9"/>
      <c r="S1118" s="41"/>
      <c r="T1118" s="41"/>
      <c r="U1118" s="178"/>
      <c r="V1118" s="185"/>
      <c r="W1118" s="86" t="s">
        <v>18</v>
      </c>
      <c r="X1118" s="9" t="s">
        <v>118</v>
      </c>
      <c r="Y1118" s="183"/>
      <c r="Z1118" s="76"/>
    </row>
    <row r="1119" spans="1:26" ht="14.25" customHeight="1" x14ac:dyDescent="0.25">
      <c r="A1119" s="196"/>
      <c r="B1119" s="188"/>
      <c r="C1119" s="188"/>
      <c r="D1119" s="188"/>
      <c r="E1119" s="188"/>
      <c r="F1119" s="199"/>
      <c r="G1119" s="188"/>
      <c r="H1119" s="188"/>
      <c r="I1119" s="188"/>
      <c r="J1119" s="178"/>
      <c r="K1119" s="185"/>
      <c r="L1119" s="86" t="s">
        <v>131</v>
      </c>
      <c r="M1119" s="9" t="s">
        <v>118</v>
      </c>
      <c r="N1119" s="193"/>
      <c r="O1119" s="175"/>
      <c r="P1119" s="175"/>
      <c r="Q1119" s="36">
        <v>8</v>
      </c>
      <c r="R1119" s="9"/>
      <c r="S1119" s="41"/>
      <c r="T1119" s="41"/>
      <c r="U1119" s="178"/>
      <c r="V1119" s="185"/>
      <c r="W1119" s="86" t="s">
        <v>19</v>
      </c>
      <c r="X1119" s="9" t="s">
        <v>118</v>
      </c>
      <c r="Y1119" s="183"/>
      <c r="Z1119" s="76"/>
    </row>
    <row r="1120" spans="1:26" ht="15" customHeight="1" thickBot="1" x14ac:dyDescent="0.3">
      <c r="A1120" s="197"/>
      <c r="B1120" s="189"/>
      <c r="C1120" s="189"/>
      <c r="D1120" s="189"/>
      <c r="E1120" s="189"/>
      <c r="F1120" s="200"/>
      <c r="G1120" s="189"/>
      <c r="H1120" s="189"/>
      <c r="I1120" s="189"/>
      <c r="J1120" s="179"/>
      <c r="K1120" s="186"/>
      <c r="L1120" s="88" t="s">
        <v>132</v>
      </c>
      <c r="M1120" s="10" t="s">
        <v>118</v>
      </c>
      <c r="N1120" s="194"/>
      <c r="O1120" s="176"/>
      <c r="P1120" s="176"/>
      <c r="Q1120" s="89">
        <v>9</v>
      </c>
      <c r="R1120" s="10"/>
      <c r="S1120" s="42"/>
      <c r="T1120" s="42"/>
      <c r="U1120" s="179"/>
      <c r="V1120" s="186"/>
      <c r="W1120" s="88" t="s">
        <v>20</v>
      </c>
      <c r="X1120" s="10" t="s">
        <v>118</v>
      </c>
      <c r="Y1120" s="184"/>
      <c r="Z1120" s="76"/>
    </row>
    <row r="1121" spans="6:17" s="103" customFormat="1" x14ac:dyDescent="0.25">
      <c r="F1121" s="104"/>
      <c r="Q1121" s="105"/>
    </row>
    <row r="1122" spans="6:17" s="103" customFormat="1" x14ac:dyDescent="0.25">
      <c r="F1122" s="104"/>
      <c r="Q1122" s="105"/>
    </row>
    <row r="1123" spans="6:17" s="103" customFormat="1" x14ac:dyDescent="0.25">
      <c r="F1123" s="104"/>
      <c r="Q1123" s="105"/>
    </row>
    <row r="1124" spans="6:17" s="103" customFormat="1" x14ac:dyDescent="0.25">
      <c r="F1124" s="104"/>
      <c r="Q1124" s="105"/>
    </row>
    <row r="1125" spans="6:17" s="103" customFormat="1" x14ac:dyDescent="0.25">
      <c r="F1125" s="104"/>
      <c r="Q1125" s="105"/>
    </row>
    <row r="1126" spans="6:17" s="103" customFormat="1" x14ac:dyDescent="0.25">
      <c r="F1126" s="104"/>
      <c r="Q1126" s="105"/>
    </row>
    <row r="1127" spans="6:17" s="103" customFormat="1" x14ac:dyDescent="0.25">
      <c r="F1127" s="104"/>
      <c r="Q1127" s="105"/>
    </row>
    <row r="1128" spans="6:17" s="103" customFormat="1" x14ac:dyDescent="0.25">
      <c r="F1128" s="104"/>
      <c r="Q1128" s="105"/>
    </row>
    <row r="1129" spans="6:17" s="103" customFormat="1" x14ac:dyDescent="0.25">
      <c r="F1129" s="104"/>
      <c r="Q1129" s="105"/>
    </row>
    <row r="1130" spans="6:17" s="103" customFormat="1" x14ac:dyDescent="0.25">
      <c r="F1130" s="104"/>
      <c r="Q1130" s="105"/>
    </row>
    <row r="1131" spans="6:17" s="103" customFormat="1" x14ac:dyDescent="0.25">
      <c r="F1131" s="104"/>
      <c r="Q1131" s="105"/>
    </row>
    <row r="1132" spans="6:17" s="103" customFormat="1" x14ac:dyDescent="0.25">
      <c r="F1132" s="104"/>
      <c r="Q1132" s="105"/>
    </row>
    <row r="1133" spans="6:17" s="103" customFormat="1" x14ac:dyDescent="0.25">
      <c r="F1133" s="104"/>
      <c r="Q1133" s="105"/>
    </row>
    <row r="1134" spans="6:17" s="103" customFormat="1" x14ac:dyDescent="0.25">
      <c r="F1134" s="104"/>
      <c r="Q1134" s="105"/>
    </row>
    <row r="1135" spans="6:17" s="103" customFormat="1" x14ac:dyDescent="0.25">
      <c r="F1135" s="104"/>
      <c r="Q1135" s="105"/>
    </row>
    <row r="1136" spans="6:17" s="103" customFormat="1" x14ac:dyDescent="0.25">
      <c r="F1136" s="104"/>
      <c r="Q1136" s="105"/>
    </row>
    <row r="1137" spans="6:17" s="103" customFormat="1" x14ac:dyDescent="0.25">
      <c r="F1137" s="104"/>
      <c r="Q1137" s="105"/>
    </row>
    <row r="1138" spans="6:17" s="103" customFormat="1" x14ac:dyDescent="0.25">
      <c r="F1138" s="104"/>
      <c r="Q1138" s="105"/>
    </row>
    <row r="1139" spans="6:17" s="103" customFormat="1" x14ac:dyDescent="0.25">
      <c r="F1139" s="104"/>
      <c r="Q1139" s="105"/>
    </row>
    <row r="1140" spans="6:17" s="103" customFormat="1" x14ac:dyDescent="0.25">
      <c r="F1140" s="104"/>
      <c r="Q1140" s="105"/>
    </row>
    <row r="1141" spans="6:17" s="103" customFormat="1" x14ac:dyDescent="0.25">
      <c r="F1141" s="104"/>
      <c r="Q1141" s="105"/>
    </row>
    <row r="1142" spans="6:17" s="103" customFormat="1" x14ac:dyDescent="0.25">
      <c r="F1142" s="104"/>
      <c r="Q1142" s="105"/>
    </row>
    <row r="1143" spans="6:17" s="103" customFormat="1" x14ac:dyDescent="0.25">
      <c r="F1143" s="104"/>
      <c r="Q1143" s="105"/>
    </row>
    <row r="1144" spans="6:17" s="103" customFormat="1" x14ac:dyDescent="0.25">
      <c r="F1144" s="104"/>
      <c r="Q1144" s="105"/>
    </row>
    <row r="1145" spans="6:17" s="103" customFormat="1" x14ac:dyDescent="0.25">
      <c r="F1145" s="104"/>
      <c r="Q1145" s="105"/>
    </row>
    <row r="1146" spans="6:17" s="103" customFormat="1" x14ac:dyDescent="0.25">
      <c r="F1146" s="104"/>
      <c r="Q1146" s="105"/>
    </row>
    <row r="1147" spans="6:17" s="103" customFormat="1" x14ac:dyDescent="0.25">
      <c r="F1147" s="104"/>
      <c r="Q1147" s="105"/>
    </row>
    <row r="1148" spans="6:17" s="103" customFormat="1" x14ac:dyDescent="0.25">
      <c r="F1148" s="104"/>
      <c r="Q1148" s="105"/>
    </row>
    <row r="1149" spans="6:17" s="103" customFormat="1" x14ac:dyDescent="0.25">
      <c r="F1149" s="104"/>
      <c r="Q1149" s="105"/>
    </row>
    <row r="1150" spans="6:17" s="103" customFormat="1" x14ac:dyDescent="0.25">
      <c r="F1150" s="104"/>
      <c r="Q1150" s="105"/>
    </row>
    <row r="1151" spans="6:17" s="103" customFormat="1" x14ac:dyDescent="0.25">
      <c r="F1151" s="104"/>
      <c r="Q1151" s="105"/>
    </row>
    <row r="1152" spans="6:17" s="103" customFormat="1" x14ac:dyDescent="0.25">
      <c r="F1152" s="104"/>
      <c r="Q1152" s="105"/>
    </row>
    <row r="1153" spans="6:17" s="103" customFormat="1" x14ac:dyDescent="0.25">
      <c r="F1153" s="104"/>
      <c r="Q1153" s="105"/>
    </row>
    <row r="1154" spans="6:17" s="103" customFormat="1" x14ac:dyDescent="0.25">
      <c r="F1154" s="104"/>
      <c r="Q1154" s="105"/>
    </row>
    <row r="1155" spans="6:17" s="103" customFormat="1" x14ac:dyDescent="0.25">
      <c r="F1155" s="104"/>
      <c r="Q1155" s="105"/>
    </row>
    <row r="1156" spans="6:17" s="103" customFormat="1" x14ac:dyDescent="0.25">
      <c r="F1156" s="104"/>
      <c r="Q1156" s="105"/>
    </row>
    <row r="1157" spans="6:17" s="103" customFormat="1" x14ac:dyDescent="0.25">
      <c r="F1157" s="104"/>
      <c r="Q1157" s="105"/>
    </row>
    <row r="1158" spans="6:17" s="103" customFormat="1" x14ac:dyDescent="0.25">
      <c r="F1158" s="104"/>
      <c r="Q1158" s="105"/>
    </row>
    <row r="1159" spans="6:17" s="103" customFormat="1" x14ac:dyDescent="0.25">
      <c r="F1159" s="104"/>
      <c r="Q1159" s="105"/>
    </row>
    <row r="1160" spans="6:17" s="103" customFormat="1" x14ac:dyDescent="0.25">
      <c r="F1160" s="104"/>
      <c r="Q1160" s="105"/>
    </row>
    <row r="1161" spans="6:17" s="103" customFormat="1" x14ac:dyDescent="0.25">
      <c r="F1161" s="104"/>
      <c r="Q1161" s="105"/>
    </row>
    <row r="1162" spans="6:17" s="103" customFormat="1" x14ac:dyDescent="0.25">
      <c r="F1162" s="104"/>
      <c r="Q1162" s="105"/>
    </row>
    <row r="1163" spans="6:17" s="103" customFormat="1" x14ac:dyDescent="0.25">
      <c r="F1163" s="104"/>
      <c r="Q1163" s="105"/>
    </row>
    <row r="1164" spans="6:17" s="103" customFormat="1" x14ac:dyDescent="0.25">
      <c r="F1164" s="104"/>
      <c r="Q1164" s="105"/>
    </row>
    <row r="1165" spans="6:17" s="103" customFormat="1" x14ac:dyDescent="0.25">
      <c r="F1165" s="104"/>
      <c r="Q1165" s="105"/>
    </row>
    <row r="1166" spans="6:17" s="103" customFormat="1" x14ac:dyDescent="0.25">
      <c r="F1166" s="104"/>
      <c r="Q1166" s="105"/>
    </row>
    <row r="1167" spans="6:17" s="103" customFormat="1" x14ac:dyDescent="0.25">
      <c r="F1167" s="104"/>
      <c r="Q1167" s="105"/>
    </row>
    <row r="1168" spans="6:17" s="103" customFormat="1" x14ac:dyDescent="0.25">
      <c r="F1168" s="104"/>
      <c r="Q1168" s="105"/>
    </row>
    <row r="1169" spans="6:17" s="103" customFormat="1" x14ac:dyDescent="0.25">
      <c r="F1169" s="104"/>
      <c r="Q1169" s="105"/>
    </row>
    <row r="1170" spans="6:17" s="103" customFormat="1" x14ac:dyDescent="0.25">
      <c r="F1170" s="104"/>
      <c r="Q1170" s="105"/>
    </row>
    <row r="1171" spans="6:17" s="103" customFormat="1" x14ac:dyDescent="0.25">
      <c r="F1171" s="104"/>
      <c r="Q1171" s="105"/>
    </row>
    <row r="1172" spans="6:17" s="103" customFormat="1" x14ac:dyDescent="0.25">
      <c r="F1172" s="104"/>
      <c r="Q1172" s="105"/>
    </row>
    <row r="1173" spans="6:17" s="103" customFormat="1" x14ac:dyDescent="0.25">
      <c r="F1173" s="104"/>
      <c r="Q1173" s="105"/>
    </row>
    <row r="1174" spans="6:17" s="103" customFormat="1" x14ac:dyDescent="0.25">
      <c r="F1174" s="104"/>
      <c r="Q1174" s="105"/>
    </row>
    <row r="1175" spans="6:17" s="103" customFormat="1" x14ac:dyDescent="0.25">
      <c r="F1175" s="104"/>
      <c r="Q1175" s="105"/>
    </row>
    <row r="1176" spans="6:17" s="103" customFormat="1" x14ac:dyDescent="0.25">
      <c r="F1176" s="104"/>
      <c r="Q1176" s="105"/>
    </row>
    <row r="1177" spans="6:17" s="103" customFormat="1" x14ac:dyDescent="0.25">
      <c r="F1177" s="104"/>
      <c r="Q1177" s="105"/>
    </row>
    <row r="1178" spans="6:17" s="103" customFormat="1" x14ac:dyDescent="0.25">
      <c r="F1178" s="104"/>
      <c r="Q1178" s="105"/>
    </row>
    <row r="1179" spans="6:17" s="103" customFormat="1" x14ac:dyDescent="0.25">
      <c r="F1179" s="104"/>
      <c r="Q1179" s="105"/>
    </row>
    <row r="1180" spans="6:17" s="103" customFormat="1" x14ac:dyDescent="0.25">
      <c r="F1180" s="104"/>
      <c r="Q1180" s="105"/>
    </row>
    <row r="1181" spans="6:17" s="103" customFormat="1" x14ac:dyDescent="0.25">
      <c r="F1181" s="104"/>
      <c r="Q1181" s="105"/>
    </row>
    <row r="1182" spans="6:17" s="103" customFormat="1" x14ac:dyDescent="0.25">
      <c r="F1182" s="104"/>
      <c r="Q1182" s="105"/>
    </row>
    <row r="1183" spans="6:17" s="103" customFormat="1" x14ac:dyDescent="0.25">
      <c r="F1183" s="104"/>
      <c r="Q1183" s="105"/>
    </row>
    <row r="1184" spans="6:17" s="103" customFormat="1" x14ac:dyDescent="0.25">
      <c r="F1184" s="104"/>
      <c r="Q1184" s="105"/>
    </row>
    <row r="1185" spans="6:17" s="103" customFormat="1" x14ac:dyDescent="0.25">
      <c r="F1185" s="104"/>
      <c r="Q1185" s="105"/>
    </row>
    <row r="1186" spans="6:17" s="103" customFormat="1" x14ac:dyDescent="0.25">
      <c r="F1186" s="104"/>
      <c r="Q1186" s="105"/>
    </row>
    <row r="1187" spans="6:17" s="103" customFormat="1" x14ac:dyDescent="0.25">
      <c r="F1187" s="104"/>
      <c r="Q1187" s="105"/>
    </row>
    <row r="1188" spans="6:17" s="103" customFormat="1" x14ac:dyDescent="0.25">
      <c r="F1188" s="104"/>
      <c r="Q1188" s="105"/>
    </row>
    <row r="1189" spans="6:17" s="103" customFormat="1" x14ac:dyDescent="0.25">
      <c r="F1189" s="104"/>
      <c r="Q1189" s="105"/>
    </row>
    <row r="1190" spans="6:17" s="103" customFormat="1" x14ac:dyDescent="0.25">
      <c r="F1190" s="104"/>
      <c r="Q1190" s="105"/>
    </row>
    <row r="1191" spans="6:17" s="103" customFormat="1" x14ac:dyDescent="0.25">
      <c r="F1191" s="104"/>
      <c r="Q1191" s="105"/>
    </row>
    <row r="1192" spans="6:17" s="103" customFormat="1" x14ac:dyDescent="0.25">
      <c r="F1192" s="104"/>
      <c r="Q1192" s="105"/>
    </row>
    <row r="1193" spans="6:17" s="103" customFormat="1" x14ac:dyDescent="0.25">
      <c r="F1193" s="104"/>
      <c r="Q1193" s="105"/>
    </row>
    <row r="1194" spans="6:17" s="103" customFormat="1" x14ac:dyDescent="0.25">
      <c r="F1194" s="104"/>
      <c r="Q1194" s="105"/>
    </row>
    <row r="1195" spans="6:17" s="103" customFormat="1" x14ac:dyDescent="0.25">
      <c r="F1195" s="104"/>
      <c r="Q1195" s="105"/>
    </row>
    <row r="1196" spans="6:17" s="103" customFormat="1" x14ac:dyDescent="0.25">
      <c r="F1196" s="104"/>
      <c r="Q1196" s="105"/>
    </row>
    <row r="1197" spans="6:17" s="103" customFormat="1" x14ac:dyDescent="0.25">
      <c r="F1197" s="104"/>
      <c r="Q1197" s="105"/>
    </row>
    <row r="1198" spans="6:17" s="103" customFormat="1" x14ac:dyDescent="0.25">
      <c r="F1198" s="104"/>
      <c r="Q1198" s="105"/>
    </row>
    <row r="1199" spans="6:17" s="103" customFormat="1" x14ac:dyDescent="0.25">
      <c r="F1199" s="104"/>
      <c r="Q1199" s="105"/>
    </row>
    <row r="1200" spans="6:17" s="103" customFormat="1" x14ac:dyDescent="0.25">
      <c r="F1200" s="104"/>
      <c r="Q1200" s="105"/>
    </row>
    <row r="1201" spans="6:17" s="103" customFormat="1" x14ac:dyDescent="0.25">
      <c r="F1201" s="104"/>
      <c r="Q1201" s="105"/>
    </row>
    <row r="1202" spans="6:17" s="103" customFormat="1" x14ac:dyDescent="0.25">
      <c r="F1202" s="104"/>
      <c r="Q1202" s="105"/>
    </row>
    <row r="1203" spans="6:17" s="103" customFormat="1" x14ac:dyDescent="0.25">
      <c r="F1203" s="104"/>
      <c r="Q1203" s="105"/>
    </row>
    <row r="1204" spans="6:17" s="103" customFormat="1" x14ac:dyDescent="0.25">
      <c r="F1204" s="104"/>
      <c r="Q1204" s="105"/>
    </row>
    <row r="1205" spans="6:17" s="103" customFormat="1" x14ac:dyDescent="0.25">
      <c r="F1205" s="104"/>
      <c r="Q1205" s="105"/>
    </row>
    <row r="1206" spans="6:17" s="103" customFormat="1" x14ac:dyDescent="0.25">
      <c r="F1206" s="104"/>
      <c r="Q1206" s="105"/>
    </row>
    <row r="1207" spans="6:17" s="103" customFormat="1" x14ac:dyDescent="0.25">
      <c r="F1207" s="104"/>
      <c r="Q1207" s="105"/>
    </row>
    <row r="1208" spans="6:17" s="103" customFormat="1" x14ac:dyDescent="0.25">
      <c r="F1208" s="104"/>
      <c r="Q1208" s="105"/>
    </row>
    <row r="1209" spans="6:17" s="103" customFormat="1" x14ac:dyDescent="0.25">
      <c r="F1209" s="104"/>
      <c r="Q1209" s="105"/>
    </row>
    <row r="1210" spans="6:17" s="103" customFormat="1" x14ac:dyDescent="0.25">
      <c r="F1210" s="104"/>
      <c r="Q1210" s="105"/>
    </row>
    <row r="1211" spans="6:17" s="103" customFormat="1" x14ac:dyDescent="0.25">
      <c r="F1211" s="104"/>
      <c r="Q1211" s="105"/>
    </row>
    <row r="1212" spans="6:17" s="103" customFormat="1" x14ac:dyDescent="0.25">
      <c r="F1212" s="104"/>
      <c r="Q1212" s="105"/>
    </row>
    <row r="1213" spans="6:17" s="103" customFormat="1" x14ac:dyDescent="0.25">
      <c r="F1213" s="104"/>
      <c r="Q1213" s="105"/>
    </row>
    <row r="1214" spans="6:17" s="103" customFormat="1" x14ac:dyDescent="0.25">
      <c r="F1214" s="104"/>
      <c r="Q1214" s="105"/>
    </row>
    <row r="1215" spans="6:17" s="103" customFormat="1" x14ac:dyDescent="0.25">
      <c r="F1215" s="104"/>
      <c r="Q1215" s="105"/>
    </row>
    <row r="1216" spans="6:17" s="103" customFormat="1" x14ac:dyDescent="0.25">
      <c r="F1216" s="104"/>
      <c r="Q1216" s="105"/>
    </row>
    <row r="1217" spans="6:17" s="103" customFormat="1" x14ac:dyDescent="0.25">
      <c r="F1217" s="104"/>
      <c r="Q1217" s="105"/>
    </row>
    <row r="1218" spans="6:17" s="103" customFormat="1" x14ac:dyDescent="0.25">
      <c r="F1218" s="104"/>
      <c r="Q1218" s="105"/>
    </row>
    <row r="1219" spans="6:17" s="103" customFormat="1" x14ac:dyDescent="0.25">
      <c r="F1219" s="104"/>
      <c r="Q1219" s="105"/>
    </row>
    <row r="1220" spans="6:17" s="103" customFormat="1" x14ac:dyDescent="0.25">
      <c r="F1220" s="104"/>
      <c r="Q1220" s="105"/>
    </row>
    <row r="1221" spans="6:17" s="103" customFormat="1" x14ac:dyDescent="0.25">
      <c r="F1221" s="104"/>
      <c r="Q1221" s="105"/>
    </row>
    <row r="1222" spans="6:17" s="103" customFormat="1" x14ac:dyDescent="0.25">
      <c r="F1222" s="104"/>
      <c r="Q1222" s="105"/>
    </row>
    <row r="1223" spans="6:17" s="103" customFormat="1" x14ac:dyDescent="0.25">
      <c r="F1223" s="104"/>
      <c r="Q1223" s="105"/>
    </row>
    <row r="1224" spans="6:17" s="103" customFormat="1" x14ac:dyDescent="0.25">
      <c r="F1224" s="104"/>
      <c r="Q1224" s="105"/>
    </row>
    <row r="1225" spans="6:17" s="103" customFormat="1" x14ac:dyDescent="0.25">
      <c r="F1225" s="104"/>
      <c r="Q1225" s="105"/>
    </row>
    <row r="1226" spans="6:17" s="103" customFormat="1" x14ac:dyDescent="0.25">
      <c r="F1226" s="104"/>
      <c r="Q1226" s="105"/>
    </row>
    <row r="1227" spans="6:17" s="103" customFormat="1" x14ac:dyDescent="0.25">
      <c r="F1227" s="104"/>
      <c r="Q1227" s="105"/>
    </row>
    <row r="1228" spans="6:17" s="103" customFormat="1" x14ac:dyDescent="0.25">
      <c r="F1228" s="104"/>
      <c r="Q1228" s="105"/>
    </row>
    <row r="1229" spans="6:17" s="103" customFormat="1" x14ac:dyDescent="0.25">
      <c r="F1229" s="104"/>
      <c r="Q1229" s="105"/>
    </row>
    <row r="1230" spans="6:17" s="103" customFormat="1" x14ac:dyDescent="0.25">
      <c r="F1230" s="104"/>
      <c r="Q1230" s="105"/>
    </row>
    <row r="1231" spans="6:17" s="103" customFormat="1" x14ac:dyDescent="0.25">
      <c r="F1231" s="104"/>
      <c r="Q1231" s="105"/>
    </row>
    <row r="1232" spans="6:17" s="103" customFormat="1" x14ac:dyDescent="0.25">
      <c r="F1232" s="104"/>
      <c r="Q1232" s="105"/>
    </row>
    <row r="1233" spans="6:17" s="103" customFormat="1" x14ac:dyDescent="0.25">
      <c r="F1233" s="104"/>
      <c r="Q1233" s="105"/>
    </row>
    <row r="1234" spans="6:17" s="103" customFormat="1" x14ac:dyDescent="0.25">
      <c r="F1234" s="104"/>
      <c r="Q1234" s="105"/>
    </row>
    <row r="1235" spans="6:17" s="103" customFormat="1" x14ac:dyDescent="0.25">
      <c r="F1235" s="104"/>
      <c r="Q1235" s="105"/>
    </row>
    <row r="1236" spans="6:17" s="103" customFormat="1" x14ac:dyDescent="0.25">
      <c r="F1236" s="104"/>
      <c r="Q1236" s="105"/>
    </row>
    <row r="1237" spans="6:17" s="103" customFormat="1" x14ac:dyDescent="0.25">
      <c r="F1237" s="104"/>
      <c r="Q1237" s="105"/>
    </row>
    <row r="1238" spans="6:17" s="103" customFormat="1" x14ac:dyDescent="0.25">
      <c r="F1238" s="104"/>
      <c r="Q1238" s="105"/>
    </row>
    <row r="1239" spans="6:17" s="103" customFormat="1" x14ac:dyDescent="0.25">
      <c r="F1239" s="104"/>
      <c r="Q1239" s="105"/>
    </row>
    <row r="1240" spans="6:17" s="103" customFormat="1" x14ac:dyDescent="0.25">
      <c r="F1240" s="104"/>
      <c r="Q1240" s="105"/>
    </row>
    <row r="1241" spans="6:17" s="103" customFormat="1" x14ac:dyDescent="0.25">
      <c r="F1241" s="104"/>
      <c r="Q1241" s="105"/>
    </row>
    <row r="1242" spans="6:17" s="103" customFormat="1" x14ac:dyDescent="0.25">
      <c r="F1242" s="104"/>
      <c r="Q1242" s="105"/>
    </row>
    <row r="1243" spans="6:17" s="103" customFormat="1" x14ac:dyDescent="0.25">
      <c r="F1243" s="104"/>
      <c r="Q1243" s="105"/>
    </row>
    <row r="1244" spans="6:17" s="103" customFormat="1" x14ac:dyDescent="0.25">
      <c r="F1244" s="104"/>
      <c r="Q1244" s="105"/>
    </row>
    <row r="1245" spans="6:17" s="103" customFormat="1" x14ac:dyDescent="0.25">
      <c r="F1245" s="104"/>
      <c r="Q1245" s="105"/>
    </row>
    <row r="1246" spans="6:17" s="103" customFormat="1" x14ac:dyDescent="0.25">
      <c r="F1246" s="104"/>
      <c r="Q1246" s="105"/>
    </row>
    <row r="1247" spans="6:17" s="103" customFormat="1" x14ac:dyDescent="0.25">
      <c r="F1247" s="104"/>
      <c r="Q1247" s="105"/>
    </row>
    <row r="1248" spans="6:17" s="103" customFormat="1" x14ac:dyDescent="0.25">
      <c r="F1248" s="104"/>
      <c r="Q1248" s="105"/>
    </row>
    <row r="1249" spans="6:17" s="103" customFormat="1" x14ac:dyDescent="0.25">
      <c r="F1249" s="104"/>
      <c r="Q1249" s="105"/>
    </row>
    <row r="1250" spans="6:17" s="103" customFormat="1" x14ac:dyDescent="0.25">
      <c r="F1250" s="104"/>
      <c r="Q1250" s="105"/>
    </row>
    <row r="1251" spans="6:17" s="103" customFormat="1" x14ac:dyDescent="0.25">
      <c r="F1251" s="104"/>
      <c r="Q1251" s="105"/>
    </row>
    <row r="1252" spans="6:17" s="103" customFormat="1" x14ac:dyDescent="0.25">
      <c r="F1252" s="104"/>
      <c r="Q1252" s="105"/>
    </row>
    <row r="1253" spans="6:17" s="103" customFormat="1" x14ac:dyDescent="0.25">
      <c r="F1253" s="104"/>
      <c r="Q1253" s="105"/>
    </row>
    <row r="1254" spans="6:17" s="103" customFormat="1" x14ac:dyDescent="0.25">
      <c r="F1254" s="104"/>
      <c r="Q1254" s="105"/>
    </row>
    <row r="1255" spans="6:17" s="103" customFormat="1" x14ac:dyDescent="0.25">
      <c r="F1255" s="104"/>
      <c r="Q1255" s="105"/>
    </row>
    <row r="1256" spans="6:17" s="103" customFormat="1" x14ac:dyDescent="0.25">
      <c r="F1256" s="104"/>
      <c r="Q1256" s="105"/>
    </row>
    <row r="1257" spans="6:17" s="103" customFormat="1" x14ac:dyDescent="0.25">
      <c r="F1257" s="104"/>
      <c r="Q1257" s="105"/>
    </row>
    <row r="1258" spans="6:17" s="103" customFormat="1" x14ac:dyDescent="0.25">
      <c r="F1258" s="104"/>
      <c r="Q1258" s="105"/>
    </row>
    <row r="1259" spans="6:17" s="103" customFormat="1" x14ac:dyDescent="0.25">
      <c r="F1259" s="104"/>
      <c r="Q1259" s="105"/>
    </row>
    <row r="1260" spans="6:17" s="103" customFormat="1" x14ac:dyDescent="0.25">
      <c r="F1260" s="104"/>
      <c r="Q1260" s="105"/>
    </row>
    <row r="1261" spans="6:17" s="103" customFormat="1" x14ac:dyDescent="0.25">
      <c r="F1261" s="104"/>
      <c r="Q1261" s="105"/>
    </row>
    <row r="1262" spans="6:17" s="103" customFormat="1" x14ac:dyDescent="0.25">
      <c r="F1262" s="104"/>
      <c r="Q1262" s="105"/>
    </row>
    <row r="1263" spans="6:17" s="103" customFormat="1" x14ac:dyDescent="0.25">
      <c r="F1263" s="104"/>
      <c r="Q1263" s="105"/>
    </row>
    <row r="1264" spans="6:17" s="103" customFormat="1" x14ac:dyDescent="0.25">
      <c r="F1264" s="104"/>
      <c r="Q1264" s="105"/>
    </row>
    <row r="1265" spans="6:17" s="103" customFormat="1" x14ac:dyDescent="0.25">
      <c r="F1265" s="104"/>
      <c r="Q1265" s="105"/>
    </row>
    <row r="1266" spans="6:17" s="103" customFormat="1" x14ac:dyDescent="0.25">
      <c r="F1266" s="104"/>
      <c r="Q1266" s="105"/>
    </row>
    <row r="1267" spans="6:17" s="103" customFormat="1" x14ac:dyDescent="0.25">
      <c r="F1267" s="104"/>
      <c r="Q1267" s="105"/>
    </row>
    <row r="1268" spans="6:17" s="103" customFormat="1" x14ac:dyDescent="0.25">
      <c r="F1268" s="104"/>
      <c r="Q1268" s="105"/>
    </row>
    <row r="1269" spans="6:17" s="103" customFormat="1" x14ac:dyDescent="0.25">
      <c r="F1269" s="104"/>
      <c r="Q1269" s="105"/>
    </row>
    <row r="1270" spans="6:17" s="103" customFormat="1" x14ac:dyDescent="0.25">
      <c r="F1270" s="104"/>
      <c r="Q1270" s="105"/>
    </row>
    <row r="1271" spans="6:17" s="103" customFormat="1" x14ac:dyDescent="0.25">
      <c r="F1271" s="104"/>
      <c r="Q1271" s="105"/>
    </row>
    <row r="1272" spans="6:17" s="103" customFormat="1" x14ac:dyDescent="0.25">
      <c r="F1272" s="104"/>
      <c r="Q1272" s="105"/>
    </row>
    <row r="1273" spans="6:17" s="103" customFormat="1" x14ac:dyDescent="0.25">
      <c r="F1273" s="104"/>
      <c r="Q1273" s="105"/>
    </row>
    <row r="1274" spans="6:17" s="103" customFormat="1" x14ac:dyDescent="0.25">
      <c r="F1274" s="104"/>
      <c r="Q1274" s="105"/>
    </row>
    <row r="1275" spans="6:17" s="103" customFormat="1" x14ac:dyDescent="0.25">
      <c r="F1275" s="104"/>
      <c r="Q1275" s="105"/>
    </row>
    <row r="1276" spans="6:17" s="103" customFormat="1" x14ac:dyDescent="0.25">
      <c r="F1276" s="104"/>
      <c r="Q1276" s="105"/>
    </row>
    <row r="1277" spans="6:17" s="103" customFormat="1" x14ac:dyDescent="0.25">
      <c r="F1277" s="104"/>
      <c r="Q1277" s="105"/>
    </row>
    <row r="1278" spans="6:17" s="103" customFormat="1" x14ac:dyDescent="0.25">
      <c r="F1278" s="104"/>
      <c r="Q1278" s="105"/>
    </row>
    <row r="1279" spans="6:17" s="103" customFormat="1" x14ac:dyDescent="0.25">
      <c r="F1279" s="104"/>
      <c r="Q1279" s="105"/>
    </row>
    <row r="1280" spans="6:17" s="103" customFormat="1" x14ac:dyDescent="0.25">
      <c r="F1280" s="104"/>
      <c r="Q1280" s="105"/>
    </row>
    <row r="1281" spans="6:17" s="103" customFormat="1" x14ac:dyDescent="0.25">
      <c r="F1281" s="104"/>
      <c r="Q1281" s="105"/>
    </row>
    <row r="1282" spans="6:17" s="103" customFormat="1" x14ac:dyDescent="0.25">
      <c r="F1282" s="104"/>
      <c r="Q1282" s="105"/>
    </row>
    <row r="1283" spans="6:17" s="103" customFormat="1" x14ac:dyDescent="0.25">
      <c r="F1283" s="104"/>
      <c r="Q1283" s="105"/>
    </row>
    <row r="1284" spans="6:17" s="103" customFormat="1" x14ac:dyDescent="0.25">
      <c r="F1284" s="104"/>
      <c r="Q1284" s="105"/>
    </row>
    <row r="1285" spans="6:17" s="103" customFormat="1" x14ac:dyDescent="0.25">
      <c r="F1285" s="104"/>
      <c r="Q1285" s="105"/>
    </row>
    <row r="1286" spans="6:17" s="103" customFormat="1" x14ac:dyDescent="0.25">
      <c r="F1286" s="104"/>
      <c r="Q1286" s="105"/>
    </row>
    <row r="1287" spans="6:17" s="103" customFormat="1" x14ac:dyDescent="0.25">
      <c r="F1287" s="104"/>
      <c r="Q1287" s="105"/>
    </row>
    <row r="1288" spans="6:17" s="103" customFormat="1" x14ac:dyDescent="0.25">
      <c r="F1288" s="104"/>
      <c r="Q1288" s="105"/>
    </row>
    <row r="1289" spans="6:17" s="103" customFormat="1" x14ac:dyDescent="0.25">
      <c r="F1289" s="104"/>
      <c r="Q1289" s="105"/>
    </row>
    <row r="1290" spans="6:17" s="103" customFormat="1" x14ac:dyDescent="0.25">
      <c r="F1290" s="104"/>
      <c r="Q1290" s="105"/>
    </row>
    <row r="1291" spans="6:17" s="103" customFormat="1" x14ac:dyDescent="0.25">
      <c r="F1291" s="104"/>
      <c r="Q1291" s="105"/>
    </row>
    <row r="1292" spans="6:17" s="103" customFormat="1" x14ac:dyDescent="0.25">
      <c r="F1292" s="104"/>
      <c r="Q1292" s="105"/>
    </row>
    <row r="1293" spans="6:17" s="103" customFormat="1" x14ac:dyDescent="0.25">
      <c r="F1293" s="104"/>
      <c r="Q1293" s="105"/>
    </row>
    <row r="1294" spans="6:17" s="103" customFormat="1" x14ac:dyDescent="0.25">
      <c r="F1294" s="104"/>
      <c r="Q1294" s="105"/>
    </row>
    <row r="1295" spans="6:17" s="103" customFormat="1" x14ac:dyDescent="0.25">
      <c r="F1295" s="104"/>
      <c r="Q1295" s="105"/>
    </row>
    <row r="1296" spans="6:17" s="103" customFormat="1" x14ac:dyDescent="0.25">
      <c r="F1296" s="104"/>
      <c r="Q1296" s="105"/>
    </row>
    <row r="1297" spans="6:17" s="103" customFormat="1" x14ac:dyDescent="0.25">
      <c r="F1297" s="104"/>
      <c r="Q1297" s="105"/>
    </row>
    <row r="1298" spans="6:17" s="103" customFormat="1" x14ac:dyDescent="0.25">
      <c r="F1298" s="104"/>
      <c r="Q1298" s="105"/>
    </row>
    <row r="1299" spans="6:17" s="103" customFormat="1" x14ac:dyDescent="0.25">
      <c r="F1299" s="104"/>
      <c r="Q1299" s="105"/>
    </row>
    <row r="1300" spans="6:17" s="103" customFormat="1" x14ac:dyDescent="0.25">
      <c r="F1300" s="104"/>
      <c r="Q1300" s="105"/>
    </row>
    <row r="1301" spans="6:17" s="103" customFormat="1" x14ac:dyDescent="0.25">
      <c r="F1301" s="104"/>
      <c r="Q1301" s="105"/>
    </row>
    <row r="1302" spans="6:17" s="103" customFormat="1" x14ac:dyDescent="0.25">
      <c r="F1302" s="104"/>
      <c r="Q1302" s="105"/>
    </row>
    <row r="1303" spans="6:17" s="103" customFormat="1" x14ac:dyDescent="0.25">
      <c r="F1303" s="104"/>
      <c r="Q1303" s="105"/>
    </row>
    <row r="1304" spans="6:17" s="103" customFormat="1" x14ac:dyDescent="0.25">
      <c r="F1304" s="104"/>
      <c r="Q1304" s="105"/>
    </row>
    <row r="1305" spans="6:17" s="103" customFormat="1" x14ac:dyDescent="0.25">
      <c r="F1305" s="104"/>
      <c r="Q1305" s="105"/>
    </row>
    <row r="1306" spans="6:17" s="103" customFormat="1" x14ac:dyDescent="0.25">
      <c r="F1306" s="104"/>
      <c r="Q1306" s="105"/>
    </row>
    <row r="1307" spans="6:17" s="103" customFormat="1" x14ac:dyDescent="0.25">
      <c r="F1307" s="104"/>
      <c r="Q1307" s="105"/>
    </row>
    <row r="1308" spans="6:17" s="103" customFormat="1" x14ac:dyDescent="0.25">
      <c r="F1308" s="104"/>
      <c r="Q1308" s="105"/>
    </row>
    <row r="1309" spans="6:17" s="103" customFormat="1" x14ac:dyDescent="0.25">
      <c r="F1309" s="104"/>
      <c r="Q1309" s="105"/>
    </row>
    <row r="1310" spans="6:17" s="103" customFormat="1" x14ac:dyDescent="0.25">
      <c r="F1310" s="104"/>
      <c r="Q1310" s="105"/>
    </row>
    <row r="1311" spans="6:17" s="103" customFormat="1" x14ac:dyDescent="0.25">
      <c r="F1311" s="104"/>
      <c r="Q1311" s="105"/>
    </row>
    <row r="1312" spans="6:17" s="103" customFormat="1" x14ac:dyDescent="0.25">
      <c r="F1312" s="104"/>
      <c r="Q1312" s="105"/>
    </row>
    <row r="1313" spans="6:17" s="103" customFormat="1" x14ac:dyDescent="0.25">
      <c r="F1313" s="104"/>
      <c r="Q1313" s="105"/>
    </row>
    <row r="1314" spans="6:17" s="103" customFormat="1" x14ac:dyDescent="0.25">
      <c r="F1314" s="104"/>
      <c r="Q1314" s="105"/>
    </row>
    <row r="1315" spans="6:17" s="103" customFormat="1" x14ac:dyDescent="0.25">
      <c r="F1315" s="104"/>
      <c r="Q1315" s="105"/>
    </row>
    <row r="1316" spans="6:17" s="103" customFormat="1" x14ac:dyDescent="0.25">
      <c r="F1316" s="104"/>
      <c r="Q1316" s="105"/>
    </row>
    <row r="1317" spans="6:17" s="103" customFormat="1" x14ac:dyDescent="0.25">
      <c r="F1317" s="104"/>
      <c r="Q1317" s="105"/>
    </row>
    <row r="1318" spans="6:17" s="103" customFormat="1" x14ac:dyDescent="0.25">
      <c r="F1318" s="104"/>
      <c r="Q1318" s="105"/>
    </row>
    <row r="1319" spans="6:17" s="103" customFormat="1" x14ac:dyDescent="0.25">
      <c r="F1319" s="104"/>
      <c r="Q1319" s="105"/>
    </row>
    <row r="1320" spans="6:17" s="103" customFormat="1" x14ac:dyDescent="0.25">
      <c r="F1320" s="104"/>
      <c r="Q1320" s="105"/>
    </row>
    <row r="1321" spans="6:17" s="103" customFormat="1" x14ac:dyDescent="0.25">
      <c r="F1321" s="104"/>
      <c r="Q1321" s="105"/>
    </row>
    <row r="1322" spans="6:17" s="103" customFormat="1" x14ac:dyDescent="0.25">
      <c r="F1322" s="104"/>
      <c r="Q1322" s="105"/>
    </row>
    <row r="1323" spans="6:17" s="103" customFormat="1" x14ac:dyDescent="0.25">
      <c r="F1323" s="104"/>
      <c r="Q1323" s="105"/>
    </row>
    <row r="1324" spans="6:17" s="103" customFormat="1" x14ac:dyDescent="0.25">
      <c r="F1324" s="104"/>
      <c r="Q1324" s="105"/>
    </row>
    <row r="1325" spans="6:17" s="103" customFormat="1" x14ac:dyDescent="0.25">
      <c r="F1325" s="104"/>
      <c r="Q1325" s="105"/>
    </row>
    <row r="1326" spans="6:17" s="103" customFormat="1" x14ac:dyDescent="0.25">
      <c r="F1326" s="104"/>
      <c r="Q1326" s="105"/>
    </row>
    <row r="1327" spans="6:17" s="103" customFormat="1" x14ac:dyDescent="0.25">
      <c r="F1327" s="104"/>
      <c r="Q1327" s="105"/>
    </row>
    <row r="1328" spans="6:17" s="103" customFormat="1" x14ac:dyDescent="0.25">
      <c r="F1328" s="104"/>
      <c r="Q1328" s="105"/>
    </row>
    <row r="1329" spans="6:17" s="103" customFormat="1" x14ac:dyDescent="0.25">
      <c r="F1329" s="104"/>
      <c r="Q1329" s="105"/>
    </row>
    <row r="1330" spans="6:17" s="103" customFormat="1" x14ac:dyDescent="0.25">
      <c r="F1330" s="104"/>
      <c r="Q1330" s="105"/>
    </row>
    <row r="1331" spans="6:17" s="103" customFormat="1" x14ac:dyDescent="0.25">
      <c r="F1331" s="104"/>
      <c r="Q1331" s="105"/>
    </row>
    <row r="1332" spans="6:17" s="103" customFormat="1" x14ac:dyDescent="0.25">
      <c r="F1332" s="104"/>
      <c r="Q1332" s="105"/>
    </row>
    <row r="1333" spans="6:17" s="103" customFormat="1" x14ac:dyDescent="0.25">
      <c r="F1333" s="104"/>
      <c r="Q1333" s="105"/>
    </row>
    <row r="1334" spans="6:17" s="103" customFormat="1" x14ac:dyDescent="0.25">
      <c r="F1334" s="104"/>
      <c r="Q1334" s="105"/>
    </row>
    <row r="1335" spans="6:17" s="103" customFormat="1" x14ac:dyDescent="0.25">
      <c r="F1335" s="104"/>
      <c r="Q1335" s="105"/>
    </row>
    <row r="1336" spans="6:17" s="103" customFormat="1" x14ac:dyDescent="0.25">
      <c r="F1336" s="104"/>
      <c r="Q1336" s="105"/>
    </row>
    <row r="1337" spans="6:17" s="103" customFormat="1" x14ac:dyDescent="0.25">
      <c r="F1337" s="104"/>
      <c r="Q1337" s="105"/>
    </row>
    <row r="1338" spans="6:17" s="103" customFormat="1" x14ac:dyDescent="0.25">
      <c r="F1338" s="104"/>
      <c r="Q1338" s="105"/>
    </row>
    <row r="1339" spans="6:17" s="103" customFormat="1" x14ac:dyDescent="0.25">
      <c r="F1339" s="104"/>
      <c r="Q1339" s="105"/>
    </row>
    <row r="1340" spans="6:17" s="103" customFormat="1" x14ac:dyDescent="0.25">
      <c r="F1340" s="104"/>
      <c r="Q1340" s="105"/>
    </row>
    <row r="1341" spans="6:17" s="103" customFormat="1" x14ac:dyDescent="0.25">
      <c r="F1341" s="104"/>
      <c r="Q1341" s="105"/>
    </row>
    <row r="1342" spans="6:17" s="103" customFormat="1" x14ac:dyDescent="0.25">
      <c r="F1342" s="104"/>
      <c r="Q1342" s="105"/>
    </row>
    <row r="1343" spans="6:17" s="103" customFormat="1" x14ac:dyDescent="0.25">
      <c r="F1343" s="104"/>
      <c r="Q1343" s="105"/>
    </row>
    <row r="1344" spans="6:17" s="103" customFormat="1" x14ac:dyDescent="0.25">
      <c r="F1344" s="104"/>
      <c r="Q1344" s="105"/>
    </row>
    <row r="1345" spans="6:17" s="103" customFormat="1" x14ac:dyDescent="0.25">
      <c r="F1345" s="104"/>
      <c r="Q1345" s="105"/>
    </row>
    <row r="1346" spans="6:17" s="103" customFormat="1" x14ac:dyDescent="0.25">
      <c r="F1346" s="104"/>
      <c r="Q1346" s="105"/>
    </row>
    <row r="1347" spans="6:17" s="103" customFormat="1" x14ac:dyDescent="0.25">
      <c r="F1347" s="104"/>
      <c r="Q1347" s="105"/>
    </row>
    <row r="1348" spans="6:17" s="103" customFormat="1" x14ac:dyDescent="0.25">
      <c r="F1348" s="104"/>
      <c r="Q1348" s="105"/>
    </row>
    <row r="1349" spans="6:17" s="103" customFormat="1" x14ac:dyDescent="0.25">
      <c r="F1349" s="104"/>
      <c r="Q1349" s="105"/>
    </row>
    <row r="1350" spans="6:17" s="103" customFormat="1" x14ac:dyDescent="0.25">
      <c r="F1350" s="104"/>
      <c r="Q1350" s="105"/>
    </row>
    <row r="1351" spans="6:17" s="103" customFormat="1" x14ac:dyDescent="0.25">
      <c r="F1351" s="104"/>
      <c r="Q1351" s="105"/>
    </row>
    <row r="1352" spans="6:17" s="103" customFormat="1" x14ac:dyDescent="0.25">
      <c r="F1352" s="104"/>
      <c r="Q1352" s="105"/>
    </row>
    <row r="1353" spans="6:17" s="103" customFormat="1" x14ac:dyDescent="0.25">
      <c r="F1353" s="104"/>
      <c r="Q1353" s="105"/>
    </row>
    <row r="1354" spans="6:17" s="103" customFormat="1" x14ac:dyDescent="0.25">
      <c r="F1354" s="104"/>
      <c r="Q1354" s="105"/>
    </row>
    <row r="1355" spans="6:17" s="103" customFormat="1" x14ac:dyDescent="0.25">
      <c r="F1355" s="104"/>
      <c r="Q1355" s="105"/>
    </row>
    <row r="1356" spans="6:17" s="103" customFormat="1" x14ac:dyDescent="0.25">
      <c r="F1356" s="104"/>
      <c r="Q1356" s="105"/>
    </row>
    <row r="1357" spans="6:17" s="103" customFormat="1" x14ac:dyDescent="0.25">
      <c r="F1357" s="104"/>
      <c r="Q1357" s="105"/>
    </row>
    <row r="1358" spans="6:17" s="103" customFormat="1" x14ac:dyDescent="0.25">
      <c r="F1358" s="104"/>
      <c r="Q1358" s="105"/>
    </row>
    <row r="1359" spans="6:17" s="103" customFormat="1" x14ac:dyDescent="0.25">
      <c r="F1359" s="104"/>
      <c r="Q1359" s="105"/>
    </row>
    <row r="1360" spans="6:17" s="103" customFormat="1" x14ac:dyDescent="0.25">
      <c r="F1360" s="104"/>
      <c r="Q1360" s="105"/>
    </row>
    <row r="1361" spans="6:17" s="103" customFormat="1" x14ac:dyDescent="0.25">
      <c r="F1361" s="104"/>
      <c r="Q1361" s="105"/>
    </row>
    <row r="1362" spans="6:17" s="103" customFormat="1" x14ac:dyDescent="0.25">
      <c r="F1362" s="104"/>
      <c r="Q1362" s="105"/>
    </row>
    <row r="1363" spans="6:17" s="103" customFormat="1" x14ac:dyDescent="0.25">
      <c r="F1363" s="104"/>
      <c r="Q1363" s="105"/>
    </row>
    <row r="1364" spans="6:17" s="103" customFormat="1" x14ac:dyDescent="0.25">
      <c r="F1364" s="104"/>
      <c r="Q1364" s="105"/>
    </row>
    <row r="1365" spans="6:17" s="103" customFormat="1" x14ac:dyDescent="0.25">
      <c r="F1365" s="104"/>
      <c r="Q1365" s="105"/>
    </row>
    <row r="1366" spans="6:17" s="103" customFormat="1" x14ac:dyDescent="0.25">
      <c r="F1366" s="104"/>
      <c r="Q1366" s="105"/>
    </row>
    <row r="1367" spans="6:17" s="103" customFormat="1" x14ac:dyDescent="0.25">
      <c r="F1367" s="104"/>
      <c r="Q1367" s="105"/>
    </row>
    <row r="1368" spans="6:17" s="103" customFormat="1" x14ac:dyDescent="0.25">
      <c r="F1368" s="104"/>
      <c r="Q1368" s="105"/>
    </row>
    <row r="1369" spans="6:17" s="103" customFormat="1" x14ac:dyDescent="0.25">
      <c r="F1369" s="104"/>
      <c r="Q1369" s="105"/>
    </row>
    <row r="1370" spans="6:17" s="103" customFormat="1" x14ac:dyDescent="0.25">
      <c r="F1370" s="104"/>
      <c r="Q1370" s="105"/>
    </row>
    <row r="1371" spans="6:17" s="103" customFormat="1" x14ac:dyDescent="0.25">
      <c r="F1371" s="104"/>
      <c r="Q1371" s="105"/>
    </row>
    <row r="1372" spans="6:17" s="103" customFormat="1" x14ac:dyDescent="0.25">
      <c r="F1372" s="104"/>
      <c r="Q1372" s="105"/>
    </row>
    <row r="1373" spans="6:17" s="103" customFormat="1" x14ac:dyDescent="0.25">
      <c r="F1373" s="104"/>
      <c r="Q1373" s="105"/>
    </row>
    <row r="1374" spans="6:17" s="103" customFormat="1" x14ac:dyDescent="0.25">
      <c r="F1374" s="104"/>
      <c r="Q1374" s="105"/>
    </row>
    <row r="1375" spans="6:17" s="103" customFormat="1" x14ac:dyDescent="0.25">
      <c r="F1375" s="104"/>
      <c r="Q1375" s="105"/>
    </row>
    <row r="1376" spans="6:17" s="103" customFormat="1" x14ac:dyDescent="0.25">
      <c r="F1376" s="104"/>
      <c r="Q1376" s="105"/>
    </row>
    <row r="1377" spans="6:17" s="103" customFormat="1" x14ac:dyDescent="0.25">
      <c r="F1377" s="104"/>
      <c r="Q1377" s="105"/>
    </row>
    <row r="1378" spans="6:17" s="103" customFormat="1" x14ac:dyDescent="0.25">
      <c r="F1378" s="104"/>
      <c r="Q1378" s="105"/>
    </row>
    <row r="1379" spans="6:17" s="103" customFormat="1" x14ac:dyDescent="0.25">
      <c r="F1379" s="104"/>
      <c r="Q1379" s="105"/>
    </row>
    <row r="1380" spans="6:17" s="103" customFormat="1" x14ac:dyDescent="0.25">
      <c r="F1380" s="104"/>
      <c r="Q1380" s="105"/>
    </row>
    <row r="1381" spans="6:17" s="103" customFormat="1" x14ac:dyDescent="0.25">
      <c r="F1381" s="104"/>
      <c r="Q1381" s="105"/>
    </row>
    <row r="1382" spans="6:17" s="103" customFormat="1" x14ac:dyDescent="0.25">
      <c r="F1382" s="104"/>
      <c r="Q1382" s="105"/>
    </row>
    <row r="1383" spans="6:17" s="103" customFormat="1" x14ac:dyDescent="0.25">
      <c r="F1383" s="104"/>
      <c r="Q1383" s="105"/>
    </row>
    <row r="1384" spans="6:17" s="103" customFormat="1" x14ac:dyDescent="0.25">
      <c r="F1384" s="104"/>
      <c r="Q1384" s="105"/>
    </row>
    <row r="1385" spans="6:17" s="103" customFormat="1" x14ac:dyDescent="0.25">
      <c r="F1385" s="104"/>
      <c r="Q1385" s="105"/>
    </row>
    <row r="1386" spans="6:17" s="103" customFormat="1" x14ac:dyDescent="0.25">
      <c r="F1386" s="104"/>
      <c r="Q1386" s="105"/>
    </row>
    <row r="1387" spans="6:17" s="103" customFormat="1" x14ac:dyDescent="0.25">
      <c r="F1387" s="104"/>
      <c r="Q1387" s="105"/>
    </row>
    <row r="1388" spans="6:17" s="103" customFormat="1" x14ac:dyDescent="0.25">
      <c r="F1388" s="104"/>
      <c r="Q1388" s="105"/>
    </row>
    <row r="1389" spans="6:17" s="103" customFormat="1" x14ac:dyDescent="0.25">
      <c r="F1389" s="104"/>
      <c r="Q1389" s="105"/>
    </row>
    <row r="1390" spans="6:17" s="103" customFormat="1" x14ac:dyDescent="0.25">
      <c r="F1390" s="104"/>
      <c r="Q1390" s="105"/>
    </row>
    <row r="1391" spans="6:17" s="103" customFormat="1" x14ac:dyDescent="0.25">
      <c r="F1391" s="104"/>
      <c r="Q1391" s="105"/>
    </row>
    <row r="1392" spans="6:17" s="103" customFormat="1" x14ac:dyDescent="0.25">
      <c r="F1392" s="104"/>
      <c r="Q1392" s="105"/>
    </row>
    <row r="1393" spans="6:17" s="103" customFormat="1" x14ac:dyDescent="0.25">
      <c r="F1393" s="104"/>
      <c r="Q1393" s="105"/>
    </row>
    <row r="1394" spans="6:17" s="103" customFormat="1" x14ac:dyDescent="0.25">
      <c r="F1394" s="104"/>
      <c r="Q1394" s="105"/>
    </row>
    <row r="1395" spans="6:17" s="103" customFormat="1" x14ac:dyDescent="0.25">
      <c r="F1395" s="104"/>
      <c r="Q1395" s="105"/>
    </row>
    <row r="1396" spans="6:17" s="103" customFormat="1" x14ac:dyDescent="0.25">
      <c r="F1396" s="104"/>
      <c r="Q1396" s="105"/>
    </row>
    <row r="1397" spans="6:17" s="103" customFormat="1" x14ac:dyDescent="0.25">
      <c r="F1397" s="104"/>
      <c r="Q1397" s="105"/>
    </row>
    <row r="1398" spans="6:17" s="103" customFormat="1" x14ac:dyDescent="0.25">
      <c r="F1398" s="104"/>
      <c r="Q1398" s="105"/>
    </row>
    <row r="1399" spans="6:17" s="103" customFormat="1" x14ac:dyDescent="0.25">
      <c r="F1399" s="104"/>
      <c r="Q1399" s="105"/>
    </row>
    <row r="1400" spans="6:17" s="103" customFormat="1" x14ac:dyDescent="0.25">
      <c r="F1400" s="104"/>
      <c r="Q1400" s="105"/>
    </row>
    <row r="1401" spans="6:17" s="103" customFormat="1" x14ac:dyDescent="0.25">
      <c r="F1401" s="104"/>
      <c r="Q1401" s="105"/>
    </row>
    <row r="1402" spans="6:17" s="103" customFormat="1" x14ac:dyDescent="0.25">
      <c r="F1402" s="104"/>
      <c r="Q1402" s="105"/>
    </row>
    <row r="1403" spans="6:17" s="103" customFormat="1" x14ac:dyDescent="0.25">
      <c r="F1403" s="104"/>
      <c r="Q1403" s="105"/>
    </row>
    <row r="1404" spans="6:17" s="103" customFormat="1" x14ac:dyDescent="0.25">
      <c r="F1404" s="104"/>
      <c r="Q1404" s="105"/>
    </row>
    <row r="1405" spans="6:17" s="103" customFormat="1" x14ac:dyDescent="0.25">
      <c r="F1405" s="104"/>
      <c r="Q1405" s="105"/>
    </row>
    <row r="1406" spans="6:17" s="103" customFormat="1" x14ac:dyDescent="0.25">
      <c r="F1406" s="104"/>
      <c r="Q1406" s="105"/>
    </row>
    <row r="1407" spans="6:17" s="103" customFormat="1" x14ac:dyDescent="0.25">
      <c r="F1407" s="104"/>
      <c r="Q1407" s="105"/>
    </row>
    <row r="1408" spans="6:17" s="103" customFormat="1" x14ac:dyDescent="0.25">
      <c r="F1408" s="104"/>
      <c r="Q1408" s="105"/>
    </row>
    <row r="1409" spans="6:17" s="103" customFormat="1" x14ac:dyDescent="0.25">
      <c r="F1409" s="104"/>
      <c r="Q1409" s="105"/>
    </row>
    <row r="1410" spans="6:17" s="103" customFormat="1" x14ac:dyDescent="0.25">
      <c r="F1410" s="104"/>
      <c r="Q1410" s="105"/>
    </row>
    <row r="1411" spans="6:17" s="103" customFormat="1" x14ac:dyDescent="0.25">
      <c r="F1411" s="104"/>
      <c r="Q1411" s="105"/>
    </row>
    <row r="1412" spans="6:17" s="103" customFormat="1" x14ac:dyDescent="0.25">
      <c r="F1412" s="104"/>
      <c r="Q1412" s="105"/>
    </row>
    <row r="1413" spans="6:17" s="103" customFormat="1" x14ac:dyDescent="0.25">
      <c r="F1413" s="104"/>
      <c r="Q1413" s="105"/>
    </row>
    <row r="1414" spans="6:17" s="103" customFormat="1" x14ac:dyDescent="0.25">
      <c r="F1414" s="104"/>
      <c r="Q1414" s="105"/>
    </row>
    <row r="1415" spans="6:17" s="103" customFormat="1" x14ac:dyDescent="0.25">
      <c r="F1415" s="104"/>
      <c r="Q1415" s="105"/>
    </row>
    <row r="1416" spans="6:17" s="103" customFormat="1" x14ac:dyDescent="0.25">
      <c r="F1416" s="104"/>
      <c r="Q1416" s="105"/>
    </row>
    <row r="1417" spans="6:17" s="103" customFormat="1" x14ac:dyDescent="0.25">
      <c r="F1417" s="104"/>
      <c r="Q1417" s="105"/>
    </row>
    <row r="1418" spans="6:17" s="103" customFormat="1" x14ac:dyDescent="0.25">
      <c r="F1418" s="104"/>
      <c r="Q1418" s="105"/>
    </row>
    <row r="1419" spans="6:17" s="103" customFormat="1" x14ac:dyDescent="0.25">
      <c r="F1419" s="104"/>
      <c r="Q1419" s="105"/>
    </row>
    <row r="1420" spans="6:17" s="103" customFormat="1" x14ac:dyDescent="0.25">
      <c r="F1420" s="104"/>
      <c r="Q1420" s="105"/>
    </row>
    <row r="1421" spans="6:17" s="103" customFormat="1" x14ac:dyDescent="0.25">
      <c r="F1421" s="104"/>
      <c r="Q1421" s="105"/>
    </row>
    <row r="1422" spans="6:17" s="103" customFormat="1" x14ac:dyDescent="0.25">
      <c r="F1422" s="104"/>
      <c r="Q1422" s="105"/>
    </row>
    <row r="1423" spans="6:17" s="103" customFormat="1" x14ac:dyDescent="0.25">
      <c r="F1423" s="104"/>
      <c r="Q1423" s="105"/>
    </row>
    <row r="1424" spans="6:17" s="103" customFormat="1" x14ac:dyDescent="0.25">
      <c r="F1424" s="104"/>
      <c r="Q1424" s="105"/>
    </row>
    <row r="1425" spans="6:18" s="103" customFormat="1" x14ac:dyDescent="0.25">
      <c r="F1425" s="104"/>
      <c r="Q1425" s="105"/>
    </row>
    <row r="1426" spans="6:18" s="103" customFormat="1" x14ac:dyDescent="0.25">
      <c r="F1426" s="104"/>
      <c r="Q1426" s="105"/>
    </row>
    <row r="1427" spans="6:18" s="103" customFormat="1" x14ac:dyDescent="0.25">
      <c r="F1427" s="104"/>
      <c r="Q1427" s="105"/>
    </row>
    <row r="1428" spans="6:18" s="103" customFormat="1" x14ac:dyDescent="0.25">
      <c r="F1428" s="104"/>
      <c r="Q1428" s="105"/>
    </row>
    <row r="1429" spans="6:18" s="103" customFormat="1" x14ac:dyDescent="0.25">
      <c r="F1429" s="104"/>
      <c r="Q1429" s="105"/>
    </row>
    <row r="1430" spans="6:18" s="103" customFormat="1" x14ac:dyDescent="0.25">
      <c r="F1430" s="104"/>
      <c r="Q1430" s="105"/>
    </row>
    <row r="1431" spans="6:18" s="103" customFormat="1" x14ac:dyDescent="0.25">
      <c r="F1431" s="104"/>
      <c r="Q1431" s="105"/>
    </row>
    <row r="1432" spans="6:18" s="103" customFormat="1" x14ac:dyDescent="0.25">
      <c r="F1432" s="104"/>
      <c r="Q1432" s="105"/>
    </row>
    <row r="1433" spans="6:18" s="103" customFormat="1" x14ac:dyDescent="0.25">
      <c r="F1433" s="104"/>
      <c r="Q1433" s="105"/>
    </row>
    <row r="1434" spans="6:18" s="103" customFormat="1" x14ac:dyDescent="0.25">
      <c r="F1434" s="104"/>
      <c r="Q1434" s="105"/>
    </row>
    <row r="1435" spans="6:18" s="103" customFormat="1" x14ac:dyDescent="0.25">
      <c r="F1435" s="104"/>
      <c r="Q1435" s="105"/>
    </row>
    <row r="1436" spans="6:18" s="103" customFormat="1" x14ac:dyDescent="0.25">
      <c r="F1436" s="104"/>
      <c r="Q1436" s="105"/>
    </row>
    <row r="1437" spans="6:18" s="103" customFormat="1" x14ac:dyDescent="0.25">
      <c r="F1437" s="104"/>
      <c r="Q1437" s="105"/>
    </row>
    <row r="1438" spans="6:18" s="103" customFormat="1" x14ac:dyDescent="0.25">
      <c r="F1438" s="104"/>
      <c r="R1438" s="105"/>
    </row>
    <row r="1439" spans="6:18" s="103" customFormat="1" x14ac:dyDescent="0.25">
      <c r="F1439" s="104"/>
      <c r="R1439" s="105"/>
    </row>
    <row r="1440" spans="6:18" s="103" customFormat="1" x14ac:dyDescent="0.25">
      <c r="F1440" s="104"/>
      <c r="R1440" s="105"/>
    </row>
    <row r="1441" spans="6:18" s="103" customFormat="1" x14ac:dyDescent="0.25">
      <c r="F1441" s="104"/>
      <c r="R1441" s="105"/>
    </row>
    <row r="1442" spans="6:18" s="103" customFormat="1" x14ac:dyDescent="0.25">
      <c r="F1442" s="104"/>
      <c r="R1442" s="105"/>
    </row>
    <row r="1443" spans="6:18" s="103" customFormat="1" x14ac:dyDescent="0.25">
      <c r="F1443" s="104"/>
      <c r="R1443" s="105"/>
    </row>
    <row r="1444" spans="6:18" s="103" customFormat="1" x14ac:dyDescent="0.25">
      <c r="F1444" s="104"/>
      <c r="R1444" s="105"/>
    </row>
    <row r="1445" spans="6:18" s="103" customFormat="1" x14ac:dyDescent="0.25">
      <c r="F1445" s="104"/>
      <c r="R1445" s="105"/>
    </row>
    <row r="1446" spans="6:18" s="103" customFormat="1" x14ac:dyDescent="0.25">
      <c r="F1446" s="104"/>
      <c r="R1446" s="105"/>
    </row>
    <row r="1447" spans="6:18" s="103" customFormat="1" x14ac:dyDescent="0.25">
      <c r="F1447" s="104"/>
      <c r="R1447" s="105"/>
    </row>
    <row r="1448" spans="6:18" s="103" customFormat="1" x14ac:dyDescent="0.25">
      <c r="F1448" s="104"/>
      <c r="R1448" s="105"/>
    </row>
    <row r="1449" spans="6:18" s="103" customFormat="1" x14ac:dyDescent="0.25">
      <c r="F1449" s="104"/>
      <c r="R1449" s="105"/>
    </row>
    <row r="1450" spans="6:18" s="103" customFormat="1" x14ac:dyDescent="0.25">
      <c r="F1450" s="104"/>
      <c r="R1450" s="105"/>
    </row>
    <row r="1451" spans="6:18" s="103" customFormat="1" x14ac:dyDescent="0.25">
      <c r="F1451" s="104"/>
      <c r="R1451" s="105"/>
    </row>
    <row r="1452" spans="6:18" s="103" customFormat="1" x14ac:dyDescent="0.25">
      <c r="F1452" s="104"/>
      <c r="R1452" s="105"/>
    </row>
    <row r="1453" spans="6:18" s="103" customFormat="1" x14ac:dyDescent="0.25">
      <c r="F1453" s="104"/>
      <c r="R1453" s="105"/>
    </row>
    <row r="1454" spans="6:18" s="103" customFormat="1" x14ac:dyDescent="0.25">
      <c r="F1454" s="104"/>
      <c r="R1454" s="105"/>
    </row>
    <row r="1455" spans="6:18" s="103" customFormat="1" x14ac:dyDescent="0.25">
      <c r="F1455" s="104"/>
      <c r="R1455" s="105"/>
    </row>
    <row r="1456" spans="6:18" s="103" customFormat="1" x14ac:dyDescent="0.25">
      <c r="F1456" s="104"/>
      <c r="R1456" s="105"/>
    </row>
    <row r="1457" spans="6:18" s="103" customFormat="1" x14ac:dyDescent="0.25">
      <c r="F1457" s="104"/>
      <c r="R1457" s="105"/>
    </row>
    <row r="1458" spans="6:18" s="103" customFormat="1" x14ac:dyDescent="0.25">
      <c r="F1458" s="104"/>
      <c r="R1458" s="105"/>
    </row>
    <row r="1459" spans="6:18" s="103" customFormat="1" x14ac:dyDescent="0.25">
      <c r="F1459" s="104"/>
      <c r="R1459" s="105"/>
    </row>
    <row r="1460" spans="6:18" s="103" customFormat="1" x14ac:dyDescent="0.25">
      <c r="F1460" s="104"/>
      <c r="R1460" s="105"/>
    </row>
    <row r="1461" spans="6:18" s="103" customFormat="1" x14ac:dyDescent="0.25">
      <c r="F1461" s="104"/>
      <c r="R1461" s="105"/>
    </row>
    <row r="1462" spans="6:18" s="103" customFormat="1" x14ac:dyDescent="0.25">
      <c r="F1462" s="104"/>
      <c r="R1462" s="105"/>
    </row>
    <row r="1463" spans="6:18" s="103" customFormat="1" x14ac:dyDescent="0.25">
      <c r="F1463" s="104"/>
      <c r="R1463" s="105"/>
    </row>
    <row r="1464" spans="6:18" s="103" customFormat="1" x14ac:dyDescent="0.25">
      <c r="F1464" s="104"/>
      <c r="R1464" s="105"/>
    </row>
    <row r="1465" spans="6:18" s="103" customFormat="1" x14ac:dyDescent="0.25">
      <c r="F1465" s="104"/>
      <c r="R1465" s="105"/>
    </row>
    <row r="1466" spans="6:18" s="103" customFormat="1" x14ac:dyDescent="0.25">
      <c r="F1466" s="104"/>
      <c r="R1466" s="105"/>
    </row>
    <row r="1467" spans="6:18" s="103" customFormat="1" x14ac:dyDescent="0.25">
      <c r="F1467" s="104"/>
      <c r="R1467" s="105"/>
    </row>
    <row r="1468" spans="6:18" s="103" customFormat="1" x14ac:dyDescent="0.25">
      <c r="F1468" s="104"/>
      <c r="R1468" s="105"/>
    </row>
    <row r="1469" spans="6:18" s="103" customFormat="1" x14ac:dyDescent="0.25">
      <c r="F1469" s="104"/>
      <c r="R1469" s="105"/>
    </row>
    <row r="1470" spans="6:18" s="103" customFormat="1" x14ac:dyDescent="0.25">
      <c r="F1470" s="104"/>
      <c r="R1470" s="105"/>
    </row>
    <row r="1471" spans="6:18" s="103" customFormat="1" x14ac:dyDescent="0.25">
      <c r="F1471" s="104"/>
      <c r="R1471" s="105"/>
    </row>
    <row r="1472" spans="6:18" s="103" customFormat="1" x14ac:dyDescent="0.25">
      <c r="F1472" s="104"/>
      <c r="R1472" s="105"/>
    </row>
    <row r="1473" spans="6:18" s="103" customFormat="1" x14ac:dyDescent="0.25">
      <c r="F1473" s="104"/>
      <c r="R1473" s="105"/>
    </row>
    <row r="1474" spans="6:18" s="103" customFormat="1" x14ac:dyDescent="0.25">
      <c r="F1474" s="104"/>
      <c r="R1474" s="105"/>
    </row>
    <row r="1475" spans="6:18" s="103" customFormat="1" x14ac:dyDescent="0.25">
      <c r="F1475" s="104"/>
      <c r="R1475" s="105"/>
    </row>
    <row r="1476" spans="6:18" s="103" customFormat="1" x14ac:dyDescent="0.25">
      <c r="F1476" s="104"/>
      <c r="R1476" s="105"/>
    </row>
    <row r="1477" spans="6:18" s="103" customFormat="1" x14ac:dyDescent="0.25">
      <c r="F1477" s="104"/>
      <c r="R1477" s="105"/>
    </row>
    <row r="1478" spans="6:18" s="103" customFormat="1" x14ac:dyDescent="0.25">
      <c r="F1478" s="104"/>
      <c r="R1478" s="105"/>
    </row>
    <row r="1479" spans="6:18" s="103" customFormat="1" x14ac:dyDescent="0.25">
      <c r="F1479" s="104"/>
      <c r="R1479" s="105"/>
    </row>
    <row r="1480" spans="6:18" s="103" customFormat="1" x14ac:dyDescent="0.25">
      <c r="F1480" s="104"/>
      <c r="R1480" s="105"/>
    </row>
    <row r="1481" spans="6:18" s="103" customFormat="1" x14ac:dyDescent="0.25">
      <c r="F1481" s="104"/>
      <c r="R1481" s="105"/>
    </row>
    <row r="1482" spans="6:18" s="103" customFormat="1" x14ac:dyDescent="0.25">
      <c r="F1482" s="104"/>
      <c r="R1482" s="105"/>
    </row>
    <row r="1483" spans="6:18" s="103" customFormat="1" x14ac:dyDescent="0.25">
      <c r="F1483" s="104"/>
      <c r="R1483" s="105"/>
    </row>
    <row r="1484" spans="6:18" s="103" customFormat="1" x14ac:dyDescent="0.25">
      <c r="F1484" s="104"/>
      <c r="R1484" s="105"/>
    </row>
    <row r="1485" spans="6:18" s="103" customFormat="1" x14ac:dyDescent="0.25">
      <c r="F1485" s="104"/>
      <c r="R1485" s="105"/>
    </row>
    <row r="1486" spans="6:18" s="103" customFormat="1" x14ac:dyDescent="0.25">
      <c r="F1486" s="104"/>
      <c r="R1486" s="105"/>
    </row>
    <row r="1487" spans="6:18" s="103" customFormat="1" x14ac:dyDescent="0.25">
      <c r="F1487" s="104"/>
      <c r="R1487" s="105"/>
    </row>
    <row r="1488" spans="6:18" s="103" customFormat="1" x14ac:dyDescent="0.25">
      <c r="F1488" s="104"/>
      <c r="R1488" s="105"/>
    </row>
    <row r="1489" spans="6:18" s="103" customFormat="1" x14ac:dyDescent="0.25">
      <c r="F1489" s="104"/>
      <c r="R1489" s="105"/>
    </row>
    <row r="1490" spans="6:18" s="103" customFormat="1" x14ac:dyDescent="0.25">
      <c r="F1490" s="104"/>
      <c r="R1490" s="105"/>
    </row>
    <row r="1491" spans="6:18" s="103" customFormat="1" x14ac:dyDescent="0.25">
      <c r="F1491" s="104"/>
      <c r="R1491" s="105"/>
    </row>
    <row r="1492" spans="6:18" s="103" customFormat="1" x14ac:dyDescent="0.25">
      <c r="F1492" s="104"/>
      <c r="R1492" s="105"/>
    </row>
    <row r="1493" spans="6:18" s="103" customFormat="1" x14ac:dyDescent="0.25">
      <c r="F1493" s="104"/>
      <c r="R1493" s="105"/>
    </row>
    <row r="1494" spans="6:18" s="103" customFormat="1" x14ac:dyDescent="0.25">
      <c r="F1494" s="104"/>
      <c r="R1494" s="105"/>
    </row>
    <row r="1495" spans="6:18" s="103" customFormat="1" x14ac:dyDescent="0.25">
      <c r="F1495" s="104"/>
      <c r="R1495" s="105"/>
    </row>
    <row r="1496" spans="6:18" s="103" customFormat="1" x14ac:dyDescent="0.25">
      <c r="F1496" s="104"/>
      <c r="R1496" s="105"/>
    </row>
    <row r="1497" spans="6:18" s="103" customFormat="1" x14ac:dyDescent="0.25">
      <c r="F1497" s="104"/>
      <c r="R1497" s="105"/>
    </row>
    <row r="1498" spans="6:18" s="103" customFormat="1" x14ac:dyDescent="0.25">
      <c r="F1498" s="104"/>
      <c r="R1498" s="105"/>
    </row>
    <row r="1499" spans="6:18" s="103" customFormat="1" x14ac:dyDescent="0.25">
      <c r="F1499" s="104"/>
      <c r="R1499" s="105"/>
    </row>
    <row r="1500" spans="6:18" s="103" customFormat="1" x14ac:dyDescent="0.25">
      <c r="F1500" s="104"/>
      <c r="R1500" s="105"/>
    </row>
    <row r="1501" spans="6:18" s="103" customFormat="1" x14ac:dyDescent="0.25">
      <c r="F1501" s="104"/>
      <c r="R1501" s="105"/>
    </row>
    <row r="1502" spans="6:18" s="103" customFormat="1" x14ac:dyDescent="0.25">
      <c r="F1502" s="104"/>
      <c r="R1502" s="105"/>
    </row>
    <row r="1503" spans="6:18" s="103" customFormat="1" x14ac:dyDescent="0.25">
      <c r="F1503" s="104"/>
      <c r="R1503" s="105"/>
    </row>
    <row r="1504" spans="6:18" s="103" customFormat="1" x14ac:dyDescent="0.25">
      <c r="F1504" s="104"/>
      <c r="R1504" s="105"/>
    </row>
    <row r="1505" spans="6:18" s="103" customFormat="1" x14ac:dyDescent="0.25">
      <c r="F1505" s="104"/>
      <c r="R1505" s="105"/>
    </row>
    <row r="1506" spans="6:18" s="103" customFormat="1" x14ac:dyDescent="0.25">
      <c r="F1506" s="104"/>
      <c r="R1506" s="105"/>
    </row>
    <row r="1507" spans="6:18" s="103" customFormat="1" x14ac:dyDescent="0.25">
      <c r="F1507" s="104"/>
      <c r="R1507" s="105"/>
    </row>
    <row r="1508" spans="6:18" s="103" customFormat="1" x14ac:dyDescent="0.25">
      <c r="F1508" s="104"/>
      <c r="R1508" s="105"/>
    </row>
    <row r="1509" spans="6:18" s="103" customFormat="1" x14ac:dyDescent="0.25">
      <c r="F1509" s="104"/>
      <c r="R1509" s="105"/>
    </row>
    <row r="1510" spans="6:18" s="103" customFormat="1" x14ac:dyDescent="0.25">
      <c r="F1510" s="104"/>
      <c r="R1510" s="105"/>
    </row>
    <row r="1511" spans="6:18" s="103" customFormat="1" x14ac:dyDescent="0.25">
      <c r="F1511" s="104"/>
      <c r="R1511" s="105"/>
    </row>
    <row r="1512" spans="6:18" s="103" customFormat="1" x14ac:dyDescent="0.25">
      <c r="F1512" s="104"/>
      <c r="R1512" s="105"/>
    </row>
    <row r="1513" spans="6:18" s="103" customFormat="1" x14ac:dyDescent="0.25">
      <c r="F1513" s="104"/>
      <c r="R1513" s="105"/>
    </row>
    <row r="1514" spans="6:18" s="103" customFormat="1" x14ac:dyDescent="0.25">
      <c r="F1514" s="104"/>
      <c r="R1514" s="105"/>
    </row>
    <row r="1515" spans="6:18" s="103" customFormat="1" x14ac:dyDescent="0.25">
      <c r="F1515" s="104"/>
      <c r="R1515" s="105"/>
    </row>
    <row r="1516" spans="6:18" s="103" customFormat="1" x14ac:dyDescent="0.25">
      <c r="F1516" s="104"/>
      <c r="R1516" s="105"/>
    </row>
    <row r="1517" spans="6:18" s="103" customFormat="1" x14ac:dyDescent="0.25">
      <c r="F1517" s="104"/>
      <c r="R1517" s="105"/>
    </row>
    <row r="1518" spans="6:18" s="103" customFormat="1" x14ac:dyDescent="0.25">
      <c r="F1518" s="104"/>
      <c r="R1518" s="105"/>
    </row>
    <row r="1519" spans="6:18" s="103" customFormat="1" x14ac:dyDescent="0.25">
      <c r="F1519" s="104"/>
      <c r="R1519" s="105"/>
    </row>
    <row r="1520" spans="6:18" s="103" customFormat="1" x14ac:dyDescent="0.25">
      <c r="F1520" s="104"/>
      <c r="R1520" s="105"/>
    </row>
    <row r="1521" spans="6:18" s="103" customFormat="1" x14ac:dyDescent="0.25">
      <c r="F1521" s="104"/>
      <c r="R1521" s="105"/>
    </row>
    <row r="1522" spans="6:18" s="103" customFormat="1" x14ac:dyDescent="0.25">
      <c r="F1522" s="104"/>
      <c r="R1522" s="105"/>
    </row>
    <row r="1523" spans="6:18" s="103" customFormat="1" x14ac:dyDescent="0.25">
      <c r="F1523" s="104"/>
      <c r="R1523" s="105"/>
    </row>
    <row r="1524" spans="6:18" s="103" customFormat="1" x14ac:dyDescent="0.25">
      <c r="F1524" s="104"/>
      <c r="R1524" s="105"/>
    </row>
    <row r="1525" spans="6:18" s="103" customFormat="1" x14ac:dyDescent="0.25">
      <c r="F1525" s="104"/>
      <c r="R1525" s="105"/>
    </row>
    <row r="1526" spans="6:18" s="103" customFormat="1" x14ac:dyDescent="0.25">
      <c r="F1526" s="104"/>
      <c r="R1526" s="105"/>
    </row>
    <row r="1527" spans="6:18" s="103" customFormat="1" x14ac:dyDescent="0.25">
      <c r="F1527" s="104"/>
      <c r="R1527" s="105"/>
    </row>
    <row r="1528" spans="6:18" s="103" customFormat="1" x14ac:dyDescent="0.25">
      <c r="F1528" s="104"/>
      <c r="R1528" s="105"/>
    </row>
    <row r="1529" spans="6:18" s="103" customFormat="1" x14ac:dyDescent="0.25">
      <c r="F1529" s="104"/>
      <c r="R1529" s="105"/>
    </row>
    <row r="1530" spans="6:18" s="103" customFormat="1" x14ac:dyDescent="0.25">
      <c r="F1530" s="104"/>
      <c r="R1530" s="105"/>
    </row>
    <row r="1531" spans="6:18" s="103" customFormat="1" x14ac:dyDescent="0.25">
      <c r="F1531" s="104"/>
      <c r="R1531" s="105"/>
    </row>
    <row r="1532" spans="6:18" s="103" customFormat="1" x14ac:dyDescent="0.25">
      <c r="F1532" s="104"/>
      <c r="R1532" s="105"/>
    </row>
    <row r="1533" spans="6:18" s="103" customFormat="1" x14ac:dyDescent="0.25">
      <c r="F1533" s="104"/>
      <c r="R1533" s="105"/>
    </row>
    <row r="1534" spans="6:18" s="103" customFormat="1" x14ac:dyDescent="0.25">
      <c r="F1534" s="104"/>
      <c r="R1534" s="105"/>
    </row>
    <row r="1535" spans="6:18" s="103" customFormat="1" x14ac:dyDescent="0.25">
      <c r="F1535" s="104"/>
      <c r="R1535" s="105"/>
    </row>
    <row r="1536" spans="6:18" s="103" customFormat="1" x14ac:dyDescent="0.25">
      <c r="F1536" s="104"/>
      <c r="R1536" s="105"/>
    </row>
    <row r="1537" spans="6:18" s="103" customFormat="1" x14ac:dyDescent="0.25">
      <c r="F1537" s="104"/>
      <c r="R1537" s="105"/>
    </row>
    <row r="1538" spans="6:18" s="103" customFormat="1" x14ac:dyDescent="0.25">
      <c r="F1538" s="104"/>
      <c r="R1538" s="105"/>
    </row>
    <row r="1539" spans="6:18" s="103" customFormat="1" x14ac:dyDescent="0.25">
      <c r="F1539" s="104"/>
      <c r="R1539" s="105"/>
    </row>
    <row r="1540" spans="6:18" s="103" customFormat="1" x14ac:dyDescent="0.25">
      <c r="F1540" s="104"/>
      <c r="R1540" s="105"/>
    </row>
    <row r="1541" spans="6:18" s="103" customFormat="1" x14ac:dyDescent="0.25">
      <c r="F1541" s="104"/>
      <c r="R1541" s="105"/>
    </row>
    <row r="1542" spans="6:18" s="103" customFormat="1" x14ac:dyDescent="0.25">
      <c r="F1542" s="104"/>
      <c r="R1542" s="105"/>
    </row>
    <row r="1543" spans="6:18" s="103" customFormat="1" x14ac:dyDescent="0.25">
      <c r="F1543" s="104"/>
      <c r="R1543" s="105"/>
    </row>
    <row r="1544" spans="6:18" s="103" customFormat="1" x14ac:dyDescent="0.25">
      <c r="F1544" s="104"/>
      <c r="R1544" s="105"/>
    </row>
    <row r="1545" spans="6:18" s="103" customFormat="1" x14ac:dyDescent="0.25">
      <c r="F1545" s="104"/>
      <c r="R1545" s="105"/>
    </row>
    <row r="1546" spans="6:18" s="103" customFormat="1" x14ac:dyDescent="0.25">
      <c r="F1546" s="104"/>
      <c r="R1546" s="105"/>
    </row>
    <row r="1547" spans="6:18" s="103" customFormat="1" x14ac:dyDescent="0.25">
      <c r="F1547" s="104"/>
      <c r="R1547" s="105"/>
    </row>
    <row r="1548" spans="6:18" s="103" customFormat="1" x14ac:dyDescent="0.25">
      <c r="F1548" s="104"/>
      <c r="R1548" s="105"/>
    </row>
    <row r="1549" spans="6:18" s="103" customFormat="1" x14ac:dyDescent="0.25">
      <c r="F1549" s="104"/>
      <c r="R1549" s="105"/>
    </row>
    <row r="1550" spans="6:18" s="103" customFormat="1" x14ac:dyDescent="0.25">
      <c r="F1550" s="104"/>
      <c r="R1550" s="105"/>
    </row>
    <row r="1551" spans="6:18" s="103" customFormat="1" x14ac:dyDescent="0.25">
      <c r="F1551" s="104"/>
      <c r="R1551" s="105"/>
    </row>
    <row r="1552" spans="6:18" s="103" customFormat="1" x14ac:dyDescent="0.25">
      <c r="F1552" s="104"/>
      <c r="R1552" s="105"/>
    </row>
    <row r="1553" spans="6:18" s="103" customFormat="1" x14ac:dyDescent="0.25">
      <c r="F1553" s="104"/>
      <c r="R1553" s="105"/>
    </row>
    <row r="1554" spans="6:18" s="103" customFormat="1" x14ac:dyDescent="0.25">
      <c r="F1554" s="104"/>
      <c r="R1554" s="105"/>
    </row>
    <row r="1555" spans="6:18" s="103" customFormat="1" x14ac:dyDescent="0.25">
      <c r="F1555" s="104"/>
      <c r="R1555" s="105"/>
    </row>
    <row r="1556" spans="6:18" s="103" customFormat="1" x14ac:dyDescent="0.25">
      <c r="F1556" s="104"/>
      <c r="R1556" s="105"/>
    </row>
    <row r="1557" spans="6:18" s="103" customFormat="1" x14ac:dyDescent="0.25">
      <c r="F1557" s="104"/>
      <c r="R1557" s="105"/>
    </row>
    <row r="1558" spans="6:18" s="103" customFormat="1" x14ac:dyDescent="0.25">
      <c r="F1558" s="104"/>
      <c r="R1558" s="105"/>
    </row>
    <row r="1559" spans="6:18" s="103" customFormat="1" x14ac:dyDescent="0.25">
      <c r="F1559" s="104"/>
      <c r="R1559" s="105"/>
    </row>
    <row r="1560" spans="6:18" s="103" customFormat="1" x14ac:dyDescent="0.25">
      <c r="F1560" s="104"/>
      <c r="R1560" s="105"/>
    </row>
    <row r="1561" spans="6:18" s="103" customFormat="1" x14ac:dyDescent="0.25">
      <c r="F1561" s="104"/>
      <c r="R1561" s="105"/>
    </row>
    <row r="1562" spans="6:18" s="103" customFormat="1" x14ac:dyDescent="0.25">
      <c r="F1562" s="104"/>
      <c r="R1562" s="105"/>
    </row>
    <row r="1563" spans="6:18" s="103" customFormat="1" x14ac:dyDescent="0.25">
      <c r="F1563" s="104"/>
      <c r="R1563" s="105"/>
    </row>
    <row r="1564" spans="6:18" s="103" customFormat="1" x14ac:dyDescent="0.25">
      <c r="F1564" s="104"/>
      <c r="R1564" s="105"/>
    </row>
    <row r="1565" spans="6:18" s="103" customFormat="1" x14ac:dyDescent="0.25">
      <c r="F1565" s="104"/>
      <c r="R1565" s="105"/>
    </row>
    <row r="1566" spans="6:18" s="103" customFormat="1" x14ac:dyDescent="0.25">
      <c r="F1566" s="104"/>
      <c r="R1566" s="105"/>
    </row>
    <row r="1567" spans="6:18" s="103" customFormat="1" x14ac:dyDescent="0.25">
      <c r="F1567" s="104"/>
      <c r="R1567" s="105"/>
    </row>
    <row r="1568" spans="6:18" s="103" customFormat="1" x14ac:dyDescent="0.25">
      <c r="F1568" s="104"/>
      <c r="R1568" s="105"/>
    </row>
    <row r="1569" spans="6:18" s="103" customFormat="1" x14ac:dyDescent="0.25">
      <c r="F1569" s="104"/>
      <c r="R1569" s="105"/>
    </row>
    <row r="1570" spans="6:18" s="103" customFormat="1" x14ac:dyDescent="0.25">
      <c r="F1570" s="104"/>
      <c r="R1570" s="105"/>
    </row>
    <row r="1571" spans="6:18" s="103" customFormat="1" x14ac:dyDescent="0.25">
      <c r="F1571" s="104"/>
      <c r="R1571" s="105"/>
    </row>
    <row r="1572" spans="6:18" s="103" customFormat="1" x14ac:dyDescent="0.25">
      <c r="F1572" s="104"/>
      <c r="R1572" s="105"/>
    </row>
    <row r="1573" spans="6:18" s="103" customFormat="1" x14ac:dyDescent="0.25">
      <c r="F1573" s="104"/>
      <c r="R1573" s="105"/>
    </row>
    <row r="1574" spans="6:18" s="103" customFormat="1" x14ac:dyDescent="0.25">
      <c r="F1574" s="104"/>
      <c r="R1574" s="105"/>
    </row>
    <row r="1575" spans="6:18" s="103" customFormat="1" x14ac:dyDescent="0.25">
      <c r="F1575" s="104"/>
      <c r="R1575" s="105"/>
    </row>
    <row r="1576" spans="6:18" s="103" customFormat="1" x14ac:dyDescent="0.25">
      <c r="F1576" s="104"/>
      <c r="R1576" s="105"/>
    </row>
    <row r="1577" spans="6:18" s="103" customFormat="1" x14ac:dyDescent="0.25">
      <c r="F1577" s="104"/>
      <c r="R1577" s="105"/>
    </row>
    <row r="1578" spans="6:18" s="103" customFormat="1" x14ac:dyDescent="0.25">
      <c r="F1578" s="104"/>
      <c r="R1578" s="105"/>
    </row>
    <row r="1579" spans="6:18" s="103" customFormat="1" x14ac:dyDescent="0.25">
      <c r="F1579" s="104"/>
      <c r="R1579" s="105"/>
    </row>
    <row r="1580" spans="6:18" s="103" customFormat="1" x14ac:dyDescent="0.25">
      <c r="F1580" s="104"/>
      <c r="R1580" s="105"/>
    </row>
    <row r="1581" spans="6:18" s="103" customFormat="1" x14ac:dyDescent="0.25">
      <c r="F1581" s="104"/>
      <c r="R1581" s="105"/>
    </row>
    <row r="1582" spans="6:18" s="103" customFormat="1" x14ac:dyDescent="0.25">
      <c r="F1582" s="104"/>
      <c r="R1582" s="105"/>
    </row>
    <row r="1583" spans="6:18" s="103" customFormat="1" x14ac:dyDescent="0.25">
      <c r="F1583" s="104"/>
      <c r="R1583" s="105"/>
    </row>
    <row r="1584" spans="6:18" s="103" customFormat="1" x14ac:dyDescent="0.25">
      <c r="F1584" s="104"/>
      <c r="R1584" s="105"/>
    </row>
    <row r="1585" spans="6:18" s="103" customFormat="1" x14ac:dyDescent="0.25">
      <c r="F1585" s="104"/>
      <c r="R1585" s="105"/>
    </row>
    <row r="1586" spans="6:18" s="103" customFormat="1" x14ac:dyDescent="0.25">
      <c r="F1586" s="104"/>
      <c r="R1586" s="105"/>
    </row>
    <row r="1587" spans="6:18" s="103" customFormat="1" x14ac:dyDescent="0.25">
      <c r="F1587" s="104"/>
      <c r="R1587" s="105"/>
    </row>
    <row r="1588" spans="6:18" s="103" customFormat="1" x14ac:dyDescent="0.25">
      <c r="F1588" s="104"/>
      <c r="R1588" s="105"/>
    </row>
    <row r="1589" spans="6:18" s="103" customFormat="1" x14ac:dyDescent="0.25">
      <c r="F1589" s="104"/>
      <c r="R1589" s="105"/>
    </row>
    <row r="1590" spans="6:18" s="103" customFormat="1" x14ac:dyDescent="0.25">
      <c r="F1590" s="104"/>
      <c r="R1590" s="105"/>
    </row>
    <row r="1591" spans="6:18" s="103" customFormat="1" x14ac:dyDescent="0.25">
      <c r="F1591" s="104"/>
      <c r="R1591" s="105"/>
    </row>
    <row r="1592" spans="6:18" s="103" customFormat="1" x14ac:dyDescent="0.25">
      <c r="F1592" s="104"/>
      <c r="R1592" s="105"/>
    </row>
    <row r="1593" spans="6:18" s="103" customFormat="1" x14ac:dyDescent="0.25">
      <c r="F1593" s="104"/>
      <c r="R1593" s="105"/>
    </row>
    <row r="1594" spans="6:18" s="103" customFormat="1" x14ac:dyDescent="0.25">
      <c r="F1594" s="104"/>
      <c r="R1594" s="105"/>
    </row>
    <row r="1595" spans="6:18" s="103" customFormat="1" x14ac:dyDescent="0.25">
      <c r="F1595" s="104"/>
      <c r="R1595" s="105"/>
    </row>
    <row r="1596" spans="6:18" s="103" customFormat="1" x14ac:dyDescent="0.25">
      <c r="F1596" s="104"/>
      <c r="R1596" s="105"/>
    </row>
    <row r="1597" spans="6:18" s="103" customFormat="1" x14ac:dyDescent="0.25">
      <c r="F1597" s="104"/>
      <c r="R1597" s="105"/>
    </row>
    <row r="1598" spans="6:18" s="103" customFormat="1" x14ac:dyDescent="0.25">
      <c r="F1598" s="104"/>
      <c r="R1598" s="105"/>
    </row>
    <row r="1599" spans="6:18" s="103" customFormat="1" x14ac:dyDescent="0.25">
      <c r="F1599" s="104"/>
      <c r="R1599" s="105"/>
    </row>
    <row r="1600" spans="6:18" s="103" customFormat="1" x14ac:dyDescent="0.25">
      <c r="F1600" s="104"/>
      <c r="R1600" s="105"/>
    </row>
    <row r="1601" spans="6:18" s="103" customFormat="1" x14ac:dyDescent="0.25">
      <c r="F1601" s="104"/>
      <c r="R1601" s="105"/>
    </row>
    <row r="1602" spans="6:18" s="103" customFormat="1" x14ac:dyDescent="0.25">
      <c r="F1602" s="104"/>
      <c r="R1602" s="105"/>
    </row>
    <row r="1603" spans="6:18" s="103" customFormat="1" x14ac:dyDescent="0.25">
      <c r="F1603" s="104"/>
      <c r="R1603" s="105"/>
    </row>
    <row r="1604" spans="6:18" s="103" customFormat="1" x14ac:dyDescent="0.25">
      <c r="F1604" s="104"/>
      <c r="R1604" s="105"/>
    </row>
    <row r="1605" spans="6:18" s="103" customFormat="1" x14ac:dyDescent="0.25">
      <c r="F1605" s="104"/>
      <c r="R1605" s="105"/>
    </row>
    <row r="1606" spans="6:18" s="103" customFormat="1" x14ac:dyDescent="0.25">
      <c r="F1606" s="104"/>
      <c r="R1606" s="105"/>
    </row>
    <row r="1607" spans="6:18" s="103" customFormat="1" x14ac:dyDescent="0.25">
      <c r="F1607" s="104"/>
      <c r="R1607" s="105"/>
    </row>
    <row r="1608" spans="6:18" s="103" customFormat="1" x14ac:dyDescent="0.25">
      <c r="F1608" s="104"/>
      <c r="R1608" s="105"/>
    </row>
    <row r="1609" spans="6:18" s="103" customFormat="1" x14ac:dyDescent="0.25">
      <c r="F1609" s="104"/>
      <c r="R1609" s="105"/>
    </row>
    <row r="1610" spans="6:18" s="103" customFormat="1" x14ac:dyDescent="0.25">
      <c r="F1610" s="104"/>
      <c r="R1610" s="105"/>
    </row>
    <row r="1611" spans="6:18" s="103" customFormat="1" x14ac:dyDescent="0.25">
      <c r="F1611" s="104"/>
      <c r="R1611" s="105"/>
    </row>
    <row r="1612" spans="6:18" s="103" customFormat="1" x14ac:dyDescent="0.25">
      <c r="F1612" s="104"/>
      <c r="R1612" s="105"/>
    </row>
    <row r="1613" spans="6:18" s="103" customFormat="1" x14ac:dyDescent="0.25">
      <c r="F1613" s="104"/>
      <c r="R1613" s="105"/>
    </row>
    <row r="1614" spans="6:18" s="103" customFormat="1" x14ac:dyDescent="0.25">
      <c r="F1614" s="104"/>
      <c r="R1614" s="105"/>
    </row>
    <row r="1615" spans="6:18" s="103" customFormat="1" x14ac:dyDescent="0.25">
      <c r="F1615" s="104"/>
      <c r="R1615" s="105"/>
    </row>
    <row r="1616" spans="6:18" s="103" customFormat="1" x14ac:dyDescent="0.25">
      <c r="F1616" s="104"/>
      <c r="R1616" s="105"/>
    </row>
    <row r="1617" spans="6:18" s="103" customFormat="1" x14ac:dyDescent="0.25">
      <c r="F1617" s="104"/>
      <c r="R1617" s="105"/>
    </row>
    <row r="1618" spans="6:18" s="103" customFormat="1" x14ac:dyDescent="0.25">
      <c r="F1618" s="104"/>
      <c r="R1618" s="105"/>
    </row>
    <row r="1619" spans="6:18" s="103" customFormat="1" x14ac:dyDescent="0.25">
      <c r="F1619" s="104"/>
      <c r="R1619" s="105"/>
    </row>
    <row r="1620" spans="6:18" s="103" customFormat="1" x14ac:dyDescent="0.25">
      <c r="F1620" s="104"/>
      <c r="R1620" s="105"/>
    </row>
    <row r="1621" spans="6:18" s="103" customFormat="1" x14ac:dyDescent="0.25">
      <c r="F1621" s="104"/>
      <c r="R1621" s="105"/>
    </row>
    <row r="1622" spans="6:18" s="103" customFormat="1" x14ac:dyDescent="0.25">
      <c r="F1622" s="104"/>
      <c r="R1622" s="105"/>
    </row>
    <row r="1623" spans="6:18" s="103" customFormat="1" x14ac:dyDescent="0.25">
      <c r="F1623" s="104"/>
      <c r="R1623" s="105"/>
    </row>
    <row r="1624" spans="6:18" s="103" customFormat="1" x14ac:dyDescent="0.25">
      <c r="F1624" s="104"/>
      <c r="R1624" s="105"/>
    </row>
    <row r="1625" spans="6:18" s="103" customFormat="1" x14ac:dyDescent="0.25">
      <c r="F1625" s="104"/>
      <c r="R1625" s="105"/>
    </row>
    <row r="1626" spans="6:18" s="103" customFormat="1" x14ac:dyDescent="0.25">
      <c r="F1626" s="104"/>
      <c r="R1626" s="105"/>
    </row>
    <row r="1627" spans="6:18" s="103" customFormat="1" x14ac:dyDescent="0.25">
      <c r="F1627" s="104"/>
      <c r="R1627" s="105"/>
    </row>
    <row r="1628" spans="6:18" s="103" customFormat="1" x14ac:dyDescent="0.25">
      <c r="F1628" s="104"/>
      <c r="R1628" s="105"/>
    </row>
    <row r="1629" spans="6:18" s="103" customFormat="1" x14ac:dyDescent="0.25">
      <c r="F1629" s="104"/>
      <c r="R1629" s="105"/>
    </row>
    <row r="1630" spans="6:18" s="103" customFormat="1" x14ac:dyDescent="0.25">
      <c r="F1630" s="104"/>
      <c r="R1630" s="105"/>
    </row>
    <row r="1631" spans="6:18" s="103" customFormat="1" x14ac:dyDescent="0.25">
      <c r="F1631" s="104"/>
      <c r="R1631" s="105"/>
    </row>
    <row r="1632" spans="6:18" s="103" customFormat="1" x14ac:dyDescent="0.25">
      <c r="F1632" s="104"/>
      <c r="R1632" s="105"/>
    </row>
    <row r="1633" spans="6:18" s="103" customFormat="1" x14ac:dyDescent="0.25">
      <c r="F1633" s="104"/>
      <c r="R1633" s="105"/>
    </row>
    <row r="1634" spans="6:18" s="103" customFormat="1" x14ac:dyDescent="0.25">
      <c r="F1634" s="104"/>
      <c r="R1634" s="105"/>
    </row>
    <row r="1635" spans="6:18" s="103" customFormat="1" x14ac:dyDescent="0.25">
      <c r="F1635" s="104"/>
      <c r="R1635" s="105"/>
    </row>
    <row r="1636" spans="6:18" s="103" customFormat="1" x14ac:dyDescent="0.25">
      <c r="F1636" s="104"/>
      <c r="R1636" s="105"/>
    </row>
    <row r="1637" spans="6:18" s="103" customFormat="1" x14ac:dyDescent="0.25">
      <c r="F1637" s="104"/>
      <c r="R1637" s="105"/>
    </row>
    <row r="1638" spans="6:18" s="103" customFormat="1" x14ac:dyDescent="0.25">
      <c r="F1638" s="104"/>
      <c r="R1638" s="105"/>
    </row>
    <row r="1639" spans="6:18" s="103" customFormat="1" x14ac:dyDescent="0.25">
      <c r="F1639" s="104"/>
      <c r="R1639" s="105"/>
    </row>
    <row r="1640" spans="6:18" s="103" customFormat="1" x14ac:dyDescent="0.25">
      <c r="F1640" s="104"/>
      <c r="R1640" s="105"/>
    </row>
    <row r="1641" spans="6:18" s="103" customFormat="1" x14ac:dyDescent="0.25">
      <c r="F1641" s="104"/>
      <c r="R1641" s="105"/>
    </row>
    <row r="1642" spans="6:18" s="103" customFormat="1" x14ac:dyDescent="0.25">
      <c r="F1642" s="104"/>
      <c r="R1642" s="105"/>
    </row>
    <row r="1643" spans="6:18" s="103" customFormat="1" x14ac:dyDescent="0.25">
      <c r="F1643" s="104"/>
      <c r="R1643" s="105"/>
    </row>
    <row r="1644" spans="6:18" s="103" customFormat="1" x14ac:dyDescent="0.25">
      <c r="F1644" s="104"/>
      <c r="R1644" s="105"/>
    </row>
    <row r="1645" spans="6:18" s="103" customFormat="1" x14ac:dyDescent="0.25">
      <c r="F1645" s="104"/>
      <c r="R1645" s="105"/>
    </row>
    <row r="1646" spans="6:18" s="103" customFormat="1" x14ac:dyDescent="0.25">
      <c r="F1646" s="104"/>
      <c r="R1646" s="105"/>
    </row>
    <row r="1647" spans="6:18" s="103" customFormat="1" x14ac:dyDescent="0.25">
      <c r="F1647" s="104"/>
      <c r="R1647" s="105"/>
    </row>
    <row r="1648" spans="6:18" s="103" customFormat="1" x14ac:dyDescent="0.25">
      <c r="F1648" s="104"/>
      <c r="R1648" s="105"/>
    </row>
    <row r="1649" spans="6:18" s="103" customFormat="1" x14ac:dyDescent="0.25">
      <c r="F1649" s="104"/>
      <c r="R1649" s="105"/>
    </row>
    <row r="1650" spans="6:18" s="103" customFormat="1" x14ac:dyDescent="0.25">
      <c r="F1650" s="104"/>
      <c r="R1650" s="105"/>
    </row>
    <row r="1651" spans="6:18" s="103" customFormat="1" x14ac:dyDescent="0.25">
      <c r="F1651" s="104"/>
      <c r="R1651" s="105"/>
    </row>
    <row r="1652" spans="6:18" s="103" customFormat="1" x14ac:dyDescent="0.25">
      <c r="F1652" s="104"/>
      <c r="R1652" s="105"/>
    </row>
    <row r="1653" spans="6:18" s="103" customFormat="1" x14ac:dyDescent="0.25">
      <c r="F1653" s="104"/>
      <c r="R1653" s="105"/>
    </row>
    <row r="1654" spans="6:18" s="103" customFormat="1" x14ac:dyDescent="0.25">
      <c r="F1654" s="104"/>
      <c r="R1654" s="105"/>
    </row>
    <row r="1655" spans="6:18" s="103" customFormat="1" x14ac:dyDescent="0.25">
      <c r="F1655" s="104"/>
      <c r="R1655" s="105"/>
    </row>
    <row r="1656" spans="6:18" s="103" customFormat="1" x14ac:dyDescent="0.25">
      <c r="F1656" s="104"/>
      <c r="R1656" s="105"/>
    </row>
    <row r="1657" spans="6:18" s="103" customFormat="1" x14ac:dyDescent="0.25">
      <c r="F1657" s="104"/>
      <c r="R1657" s="105"/>
    </row>
    <row r="1658" spans="6:18" s="103" customFormat="1" x14ac:dyDescent="0.25">
      <c r="F1658" s="104"/>
      <c r="R1658" s="105"/>
    </row>
    <row r="1659" spans="6:18" s="103" customFormat="1" x14ac:dyDescent="0.25">
      <c r="F1659" s="104"/>
      <c r="R1659" s="105"/>
    </row>
    <row r="1660" spans="6:18" s="103" customFormat="1" x14ac:dyDescent="0.25">
      <c r="F1660" s="104"/>
      <c r="R1660" s="105"/>
    </row>
    <row r="1661" spans="6:18" s="103" customFormat="1" x14ac:dyDescent="0.25">
      <c r="F1661" s="104"/>
      <c r="R1661" s="105"/>
    </row>
    <row r="1662" spans="6:18" s="103" customFormat="1" x14ac:dyDescent="0.25">
      <c r="F1662" s="104"/>
      <c r="R1662" s="105"/>
    </row>
    <row r="1663" spans="6:18" s="103" customFormat="1" x14ac:dyDescent="0.25">
      <c r="F1663" s="104"/>
      <c r="R1663" s="105"/>
    </row>
    <row r="1664" spans="6:18" s="103" customFormat="1" x14ac:dyDescent="0.25">
      <c r="F1664" s="104"/>
      <c r="R1664" s="105"/>
    </row>
    <row r="1665" spans="6:18" s="103" customFormat="1" x14ac:dyDescent="0.25">
      <c r="F1665" s="104"/>
      <c r="R1665" s="105"/>
    </row>
    <row r="1666" spans="6:18" s="103" customFormat="1" x14ac:dyDescent="0.25">
      <c r="F1666" s="104"/>
      <c r="R1666" s="105"/>
    </row>
    <row r="1667" spans="6:18" s="103" customFormat="1" x14ac:dyDescent="0.25">
      <c r="F1667" s="104"/>
      <c r="R1667" s="105"/>
    </row>
    <row r="1668" spans="6:18" s="103" customFormat="1" x14ac:dyDescent="0.25">
      <c r="F1668" s="104"/>
      <c r="R1668" s="105"/>
    </row>
    <row r="1669" spans="6:18" s="103" customFormat="1" x14ac:dyDescent="0.25">
      <c r="F1669" s="104"/>
      <c r="R1669" s="105"/>
    </row>
    <row r="1670" spans="6:18" s="103" customFormat="1" x14ac:dyDescent="0.25">
      <c r="F1670" s="104"/>
      <c r="R1670" s="105"/>
    </row>
    <row r="1671" spans="6:18" s="103" customFormat="1" x14ac:dyDescent="0.25">
      <c r="F1671" s="104"/>
      <c r="R1671" s="105"/>
    </row>
    <row r="1672" spans="6:18" s="103" customFormat="1" x14ac:dyDescent="0.25">
      <c r="F1672" s="104"/>
      <c r="R1672" s="105"/>
    </row>
    <row r="1673" spans="6:18" s="103" customFormat="1" x14ac:dyDescent="0.25">
      <c r="F1673" s="104"/>
      <c r="R1673" s="105"/>
    </row>
    <row r="1674" spans="6:18" s="103" customFormat="1" x14ac:dyDescent="0.25">
      <c r="F1674" s="104"/>
      <c r="R1674" s="105"/>
    </row>
    <row r="1675" spans="6:18" s="103" customFormat="1" x14ac:dyDescent="0.25">
      <c r="F1675" s="104"/>
      <c r="R1675" s="105"/>
    </row>
    <row r="1676" spans="6:18" s="103" customFormat="1" x14ac:dyDescent="0.25">
      <c r="F1676" s="104"/>
      <c r="R1676" s="105"/>
    </row>
    <row r="1677" spans="6:18" s="103" customFormat="1" x14ac:dyDescent="0.25">
      <c r="F1677" s="104"/>
      <c r="R1677" s="105"/>
    </row>
    <row r="1678" spans="6:18" s="103" customFormat="1" x14ac:dyDescent="0.25">
      <c r="F1678" s="104"/>
      <c r="R1678" s="105"/>
    </row>
    <row r="1679" spans="6:18" s="103" customFormat="1" x14ac:dyDescent="0.25">
      <c r="F1679" s="104"/>
      <c r="R1679" s="105"/>
    </row>
    <row r="1680" spans="6:18" s="103" customFormat="1" x14ac:dyDescent="0.25">
      <c r="F1680" s="104"/>
      <c r="R1680" s="105"/>
    </row>
    <row r="1681" spans="6:18" s="103" customFormat="1" x14ac:dyDescent="0.25">
      <c r="F1681" s="104"/>
      <c r="R1681" s="105"/>
    </row>
    <row r="1682" spans="6:18" s="103" customFormat="1" x14ac:dyDescent="0.25">
      <c r="F1682" s="104"/>
      <c r="R1682" s="105"/>
    </row>
    <row r="1683" spans="6:18" s="103" customFormat="1" x14ac:dyDescent="0.25">
      <c r="F1683" s="104"/>
      <c r="R1683" s="105"/>
    </row>
    <row r="1684" spans="6:18" s="103" customFormat="1" x14ac:dyDescent="0.25">
      <c r="F1684" s="104"/>
      <c r="R1684" s="105"/>
    </row>
    <row r="1685" spans="6:18" s="103" customFormat="1" x14ac:dyDescent="0.25">
      <c r="F1685" s="104"/>
      <c r="R1685" s="105"/>
    </row>
    <row r="1686" spans="6:18" s="103" customFormat="1" x14ac:dyDescent="0.25">
      <c r="F1686" s="104"/>
      <c r="R1686" s="105"/>
    </row>
    <row r="1687" spans="6:18" s="103" customFormat="1" x14ac:dyDescent="0.25">
      <c r="F1687" s="104"/>
      <c r="R1687" s="105"/>
    </row>
    <row r="1688" spans="6:18" s="103" customFormat="1" x14ac:dyDescent="0.25">
      <c r="F1688" s="104"/>
      <c r="R1688" s="105"/>
    </row>
    <row r="1689" spans="6:18" s="103" customFormat="1" x14ac:dyDescent="0.25">
      <c r="F1689" s="104"/>
      <c r="R1689" s="105"/>
    </row>
    <row r="1690" spans="6:18" s="103" customFormat="1" x14ac:dyDescent="0.25">
      <c r="F1690" s="104"/>
      <c r="R1690" s="105"/>
    </row>
    <row r="1691" spans="6:18" s="103" customFormat="1" x14ac:dyDescent="0.25">
      <c r="F1691" s="104"/>
      <c r="R1691" s="105"/>
    </row>
    <row r="1692" spans="6:18" s="103" customFormat="1" x14ac:dyDescent="0.25">
      <c r="F1692" s="104"/>
      <c r="R1692" s="105"/>
    </row>
    <row r="1693" spans="6:18" s="103" customFormat="1" x14ac:dyDescent="0.25">
      <c r="F1693" s="104"/>
      <c r="R1693" s="105"/>
    </row>
    <row r="1694" spans="6:18" s="103" customFormat="1" x14ac:dyDescent="0.25">
      <c r="F1694" s="104"/>
      <c r="R1694" s="105"/>
    </row>
    <row r="1695" spans="6:18" s="103" customFormat="1" x14ac:dyDescent="0.25">
      <c r="F1695" s="104"/>
      <c r="R1695" s="105"/>
    </row>
    <row r="1696" spans="6:18" s="103" customFormat="1" x14ac:dyDescent="0.25">
      <c r="F1696" s="104"/>
      <c r="R1696" s="105"/>
    </row>
    <row r="1697" spans="6:18" s="103" customFormat="1" x14ac:dyDescent="0.25">
      <c r="F1697" s="104"/>
      <c r="R1697" s="105"/>
    </row>
    <row r="1698" spans="6:18" s="103" customFormat="1" x14ac:dyDescent="0.25">
      <c r="F1698" s="104"/>
      <c r="R1698" s="105"/>
    </row>
    <row r="1699" spans="6:18" s="103" customFormat="1" x14ac:dyDescent="0.25">
      <c r="F1699" s="104"/>
      <c r="R1699" s="105"/>
    </row>
    <row r="1700" spans="6:18" s="103" customFormat="1" x14ac:dyDescent="0.25">
      <c r="F1700" s="104"/>
      <c r="R1700" s="105"/>
    </row>
    <row r="1701" spans="6:18" s="103" customFormat="1" x14ac:dyDescent="0.25">
      <c r="F1701" s="104"/>
      <c r="R1701" s="105"/>
    </row>
    <row r="1702" spans="6:18" s="103" customFormat="1" x14ac:dyDescent="0.25">
      <c r="F1702" s="104"/>
      <c r="R1702" s="105"/>
    </row>
    <row r="1703" spans="6:18" s="103" customFormat="1" x14ac:dyDescent="0.25">
      <c r="F1703" s="104"/>
      <c r="R1703" s="105"/>
    </row>
    <row r="1704" spans="6:18" s="103" customFormat="1" x14ac:dyDescent="0.25">
      <c r="F1704" s="104"/>
      <c r="R1704" s="105"/>
    </row>
    <row r="1705" spans="6:18" s="103" customFormat="1" x14ac:dyDescent="0.25">
      <c r="F1705" s="104"/>
      <c r="R1705" s="105"/>
    </row>
    <row r="1706" spans="6:18" s="103" customFormat="1" x14ac:dyDescent="0.25">
      <c r="F1706" s="104"/>
      <c r="R1706" s="105"/>
    </row>
    <row r="1707" spans="6:18" s="103" customFormat="1" x14ac:dyDescent="0.25">
      <c r="F1707" s="104"/>
      <c r="R1707" s="105"/>
    </row>
    <row r="1708" spans="6:18" s="103" customFormat="1" x14ac:dyDescent="0.25">
      <c r="F1708" s="104"/>
      <c r="R1708" s="105"/>
    </row>
    <row r="1709" spans="6:18" s="103" customFormat="1" x14ac:dyDescent="0.25">
      <c r="F1709" s="104"/>
      <c r="R1709" s="105"/>
    </row>
    <row r="1710" spans="6:18" s="103" customFormat="1" x14ac:dyDescent="0.25">
      <c r="F1710" s="104"/>
      <c r="R1710" s="105"/>
    </row>
    <row r="1711" spans="6:18" s="103" customFormat="1" x14ac:dyDescent="0.25">
      <c r="F1711" s="104"/>
      <c r="R1711" s="105"/>
    </row>
    <row r="1712" spans="6:18" s="103" customFormat="1" x14ac:dyDescent="0.25">
      <c r="F1712" s="104"/>
      <c r="R1712" s="105"/>
    </row>
    <row r="1713" spans="6:18" s="103" customFormat="1" x14ac:dyDescent="0.25">
      <c r="F1713" s="104"/>
      <c r="R1713" s="105"/>
    </row>
    <row r="1714" spans="6:18" s="103" customFormat="1" x14ac:dyDescent="0.25">
      <c r="F1714" s="104"/>
      <c r="R1714" s="105"/>
    </row>
    <row r="1715" spans="6:18" s="103" customFormat="1" x14ac:dyDescent="0.25">
      <c r="F1715" s="104"/>
      <c r="R1715" s="105"/>
    </row>
    <row r="1716" spans="6:18" s="103" customFormat="1" x14ac:dyDescent="0.25">
      <c r="F1716" s="104"/>
      <c r="R1716" s="105"/>
    </row>
    <row r="1717" spans="6:18" s="103" customFormat="1" x14ac:dyDescent="0.25">
      <c r="F1717" s="104"/>
      <c r="R1717" s="105"/>
    </row>
    <row r="1718" spans="6:18" s="103" customFormat="1" x14ac:dyDescent="0.25">
      <c r="F1718" s="104"/>
      <c r="R1718" s="105"/>
    </row>
    <row r="1719" spans="6:18" s="103" customFormat="1" x14ac:dyDescent="0.25">
      <c r="F1719" s="104"/>
      <c r="R1719" s="105"/>
    </row>
    <row r="1720" spans="6:18" s="103" customFormat="1" x14ac:dyDescent="0.25">
      <c r="F1720" s="104"/>
      <c r="R1720" s="105"/>
    </row>
    <row r="1721" spans="6:18" s="103" customFormat="1" x14ac:dyDescent="0.25">
      <c r="F1721" s="104"/>
      <c r="R1721" s="105"/>
    </row>
    <row r="1722" spans="6:18" s="103" customFormat="1" x14ac:dyDescent="0.25">
      <c r="F1722" s="104"/>
      <c r="R1722" s="105"/>
    </row>
    <row r="1723" spans="6:18" s="103" customFormat="1" x14ac:dyDescent="0.25">
      <c r="F1723" s="104"/>
      <c r="R1723" s="105"/>
    </row>
    <row r="1724" spans="6:18" s="103" customFormat="1" x14ac:dyDescent="0.25">
      <c r="F1724" s="104"/>
      <c r="R1724" s="105"/>
    </row>
    <row r="1725" spans="6:18" s="103" customFormat="1" x14ac:dyDescent="0.25">
      <c r="F1725" s="104"/>
      <c r="R1725" s="105"/>
    </row>
    <row r="1726" spans="6:18" s="103" customFormat="1" x14ac:dyDescent="0.25">
      <c r="F1726" s="104"/>
      <c r="R1726" s="105"/>
    </row>
    <row r="1727" spans="6:18" s="103" customFormat="1" x14ac:dyDescent="0.25">
      <c r="F1727" s="104"/>
      <c r="R1727" s="105"/>
    </row>
    <row r="1728" spans="6:18" s="103" customFormat="1" x14ac:dyDescent="0.25">
      <c r="F1728" s="104"/>
      <c r="R1728" s="105"/>
    </row>
    <row r="1729" spans="6:18" s="103" customFormat="1" x14ac:dyDescent="0.25">
      <c r="F1729" s="104"/>
      <c r="R1729" s="105"/>
    </row>
    <row r="1730" spans="6:18" s="103" customFormat="1" x14ac:dyDescent="0.25">
      <c r="F1730" s="104"/>
      <c r="R1730" s="105"/>
    </row>
    <row r="1731" spans="6:18" s="103" customFormat="1" x14ac:dyDescent="0.25">
      <c r="F1731" s="104"/>
      <c r="R1731" s="105"/>
    </row>
    <row r="1732" spans="6:18" s="103" customFormat="1" x14ac:dyDescent="0.25">
      <c r="F1732" s="104"/>
      <c r="R1732" s="105"/>
    </row>
    <row r="1733" spans="6:18" s="103" customFormat="1" x14ac:dyDescent="0.25">
      <c r="F1733" s="104"/>
      <c r="R1733" s="105"/>
    </row>
    <row r="1734" spans="6:18" s="103" customFormat="1" x14ac:dyDescent="0.25">
      <c r="F1734" s="104"/>
      <c r="R1734" s="105"/>
    </row>
    <row r="1735" spans="6:18" s="103" customFormat="1" x14ac:dyDescent="0.25">
      <c r="F1735" s="104"/>
      <c r="R1735" s="105"/>
    </row>
    <row r="1736" spans="6:18" s="103" customFormat="1" x14ac:dyDescent="0.25">
      <c r="F1736" s="104"/>
      <c r="R1736" s="105"/>
    </row>
    <row r="1737" spans="6:18" s="103" customFormat="1" x14ac:dyDescent="0.25">
      <c r="F1737" s="104"/>
      <c r="R1737" s="105"/>
    </row>
    <row r="1738" spans="6:18" s="103" customFormat="1" x14ac:dyDescent="0.25">
      <c r="F1738" s="104"/>
      <c r="R1738" s="105"/>
    </row>
    <row r="1739" spans="6:18" s="103" customFormat="1" x14ac:dyDescent="0.25">
      <c r="F1739" s="104"/>
      <c r="R1739" s="105"/>
    </row>
    <row r="1740" spans="6:18" s="103" customFormat="1" x14ac:dyDescent="0.25">
      <c r="F1740" s="104"/>
      <c r="R1740" s="105"/>
    </row>
    <row r="1741" spans="6:18" s="103" customFormat="1" x14ac:dyDescent="0.25">
      <c r="F1741" s="104"/>
      <c r="R1741" s="105"/>
    </row>
    <row r="1742" spans="6:18" s="103" customFormat="1" x14ac:dyDescent="0.25">
      <c r="F1742" s="104"/>
      <c r="R1742" s="105"/>
    </row>
    <row r="1743" spans="6:18" s="103" customFormat="1" x14ac:dyDescent="0.25">
      <c r="F1743" s="104"/>
      <c r="R1743" s="105"/>
    </row>
    <row r="1744" spans="6:18" s="103" customFormat="1" x14ac:dyDescent="0.25">
      <c r="F1744" s="104"/>
      <c r="R1744" s="105"/>
    </row>
    <row r="1745" spans="6:18" s="103" customFormat="1" x14ac:dyDescent="0.25">
      <c r="F1745" s="104"/>
      <c r="R1745" s="105"/>
    </row>
    <row r="1746" spans="6:18" s="103" customFormat="1" x14ac:dyDescent="0.25">
      <c r="F1746" s="104"/>
      <c r="R1746" s="105"/>
    </row>
    <row r="1747" spans="6:18" s="103" customFormat="1" x14ac:dyDescent="0.25">
      <c r="F1747" s="104"/>
      <c r="R1747" s="105"/>
    </row>
    <row r="1748" spans="6:18" s="103" customFormat="1" x14ac:dyDescent="0.25">
      <c r="F1748" s="104"/>
      <c r="R1748" s="105"/>
    </row>
    <row r="1749" spans="6:18" s="103" customFormat="1" x14ac:dyDescent="0.25">
      <c r="F1749" s="104"/>
      <c r="R1749" s="105"/>
    </row>
    <row r="1750" spans="6:18" s="103" customFormat="1" x14ac:dyDescent="0.25">
      <c r="F1750" s="104"/>
      <c r="R1750" s="105"/>
    </row>
    <row r="1751" spans="6:18" s="103" customFormat="1" x14ac:dyDescent="0.25">
      <c r="F1751" s="104"/>
      <c r="R1751" s="105"/>
    </row>
    <row r="1752" spans="6:18" s="103" customFormat="1" x14ac:dyDescent="0.25">
      <c r="F1752" s="104"/>
      <c r="R1752" s="105"/>
    </row>
    <row r="1753" spans="6:18" s="103" customFormat="1" x14ac:dyDescent="0.25">
      <c r="F1753" s="104"/>
      <c r="R1753" s="105"/>
    </row>
    <row r="1754" spans="6:18" s="103" customFormat="1" x14ac:dyDescent="0.25">
      <c r="F1754" s="104"/>
      <c r="R1754" s="105"/>
    </row>
    <row r="1755" spans="6:18" s="103" customFormat="1" x14ac:dyDescent="0.25">
      <c r="F1755" s="104"/>
      <c r="R1755" s="105"/>
    </row>
    <row r="1756" spans="6:18" s="103" customFormat="1" x14ac:dyDescent="0.25">
      <c r="F1756" s="104"/>
      <c r="R1756" s="105"/>
    </row>
    <row r="1757" spans="6:18" s="103" customFormat="1" x14ac:dyDescent="0.25">
      <c r="F1757" s="104"/>
      <c r="R1757" s="105"/>
    </row>
    <row r="1758" spans="6:18" s="103" customFormat="1" x14ac:dyDescent="0.25">
      <c r="F1758" s="104"/>
      <c r="R1758" s="105"/>
    </row>
    <row r="1759" spans="6:18" s="103" customFormat="1" x14ac:dyDescent="0.25">
      <c r="F1759" s="104"/>
      <c r="R1759" s="105"/>
    </row>
    <row r="1760" spans="6:18" s="103" customFormat="1" x14ac:dyDescent="0.25">
      <c r="F1760" s="104"/>
      <c r="R1760" s="105"/>
    </row>
    <row r="1761" spans="6:18" s="103" customFormat="1" x14ac:dyDescent="0.25">
      <c r="F1761" s="104"/>
      <c r="R1761" s="105"/>
    </row>
    <row r="1762" spans="6:18" s="103" customFormat="1" x14ac:dyDescent="0.25">
      <c r="F1762" s="104"/>
      <c r="R1762" s="105"/>
    </row>
    <row r="1763" spans="6:18" s="103" customFormat="1" x14ac:dyDescent="0.25">
      <c r="F1763" s="104"/>
      <c r="R1763" s="105"/>
    </row>
    <row r="1764" spans="6:18" s="103" customFormat="1" x14ac:dyDescent="0.25">
      <c r="F1764" s="104"/>
      <c r="R1764" s="105"/>
    </row>
    <row r="1765" spans="6:18" s="103" customFormat="1" x14ac:dyDescent="0.25">
      <c r="F1765" s="104"/>
      <c r="R1765" s="105"/>
    </row>
    <row r="1766" spans="6:18" s="103" customFormat="1" x14ac:dyDescent="0.25">
      <c r="F1766" s="104"/>
      <c r="R1766" s="105"/>
    </row>
    <row r="1767" spans="6:18" s="103" customFormat="1" x14ac:dyDescent="0.25">
      <c r="F1767" s="104"/>
      <c r="R1767" s="105"/>
    </row>
    <row r="1768" spans="6:18" s="103" customFormat="1" x14ac:dyDescent="0.25">
      <c r="F1768" s="104"/>
      <c r="R1768" s="105"/>
    </row>
    <row r="1769" spans="6:18" s="103" customFormat="1" x14ac:dyDescent="0.25">
      <c r="F1769" s="104"/>
      <c r="R1769" s="105"/>
    </row>
    <row r="1770" spans="6:18" s="103" customFormat="1" x14ac:dyDescent="0.25">
      <c r="F1770" s="104"/>
      <c r="R1770" s="105"/>
    </row>
    <row r="1771" spans="6:18" s="103" customFormat="1" x14ac:dyDescent="0.25">
      <c r="F1771" s="104"/>
      <c r="R1771" s="105"/>
    </row>
    <row r="1772" spans="6:18" s="103" customFormat="1" x14ac:dyDescent="0.25">
      <c r="F1772" s="104"/>
      <c r="R1772" s="105"/>
    </row>
    <row r="1773" spans="6:18" s="103" customFormat="1" x14ac:dyDescent="0.25">
      <c r="F1773" s="104"/>
      <c r="R1773" s="105"/>
    </row>
    <row r="1774" spans="6:18" s="103" customFormat="1" x14ac:dyDescent="0.25">
      <c r="F1774" s="104"/>
      <c r="R1774" s="105"/>
    </row>
    <row r="1775" spans="6:18" s="103" customFormat="1" x14ac:dyDescent="0.25">
      <c r="F1775" s="104"/>
      <c r="R1775" s="105"/>
    </row>
    <row r="1776" spans="6:18" s="103" customFormat="1" x14ac:dyDescent="0.25">
      <c r="F1776" s="104"/>
      <c r="R1776" s="105"/>
    </row>
    <row r="1777" spans="6:18" s="103" customFormat="1" x14ac:dyDescent="0.25">
      <c r="F1777" s="104"/>
      <c r="R1777" s="105"/>
    </row>
    <row r="1778" spans="6:18" s="103" customFormat="1" x14ac:dyDescent="0.25">
      <c r="F1778" s="104"/>
      <c r="R1778" s="105"/>
    </row>
    <row r="1779" spans="6:18" s="103" customFormat="1" x14ac:dyDescent="0.25">
      <c r="F1779" s="104"/>
      <c r="R1779" s="105"/>
    </row>
    <row r="1780" spans="6:18" s="103" customFormat="1" x14ac:dyDescent="0.25">
      <c r="F1780" s="104"/>
      <c r="R1780" s="105"/>
    </row>
    <row r="1781" spans="6:18" s="103" customFormat="1" x14ac:dyDescent="0.25">
      <c r="F1781" s="104"/>
      <c r="R1781" s="105"/>
    </row>
    <row r="1782" spans="6:18" s="103" customFormat="1" x14ac:dyDescent="0.25">
      <c r="F1782" s="104"/>
      <c r="R1782" s="105"/>
    </row>
    <row r="1783" spans="6:18" s="103" customFormat="1" x14ac:dyDescent="0.25">
      <c r="F1783" s="104"/>
      <c r="R1783" s="105"/>
    </row>
    <row r="1784" spans="6:18" s="103" customFormat="1" x14ac:dyDescent="0.25">
      <c r="F1784" s="104"/>
      <c r="R1784" s="105"/>
    </row>
    <row r="1785" spans="6:18" s="103" customFormat="1" x14ac:dyDescent="0.25">
      <c r="F1785" s="104"/>
      <c r="R1785" s="105"/>
    </row>
    <row r="1786" spans="6:18" s="103" customFormat="1" x14ac:dyDescent="0.25">
      <c r="F1786" s="104"/>
      <c r="R1786" s="105"/>
    </row>
    <row r="1787" spans="6:18" s="103" customFormat="1" x14ac:dyDescent="0.25">
      <c r="F1787" s="104"/>
      <c r="R1787" s="105"/>
    </row>
    <row r="1788" spans="6:18" s="103" customFormat="1" x14ac:dyDescent="0.25">
      <c r="F1788" s="104"/>
      <c r="R1788" s="105"/>
    </row>
    <row r="1789" spans="6:18" s="103" customFormat="1" x14ac:dyDescent="0.25">
      <c r="F1789" s="104"/>
      <c r="R1789" s="105"/>
    </row>
    <row r="1790" spans="6:18" s="103" customFormat="1" x14ac:dyDescent="0.25">
      <c r="F1790" s="104"/>
      <c r="R1790" s="105"/>
    </row>
    <row r="1791" spans="6:18" s="103" customFormat="1" x14ac:dyDescent="0.25">
      <c r="F1791" s="104"/>
      <c r="R1791" s="105"/>
    </row>
    <row r="1792" spans="6:18" s="103" customFormat="1" x14ac:dyDescent="0.25">
      <c r="F1792" s="104"/>
      <c r="R1792" s="105"/>
    </row>
    <row r="1793" spans="6:18" s="103" customFormat="1" x14ac:dyDescent="0.25">
      <c r="F1793" s="104"/>
      <c r="R1793" s="105"/>
    </row>
    <row r="1794" spans="6:18" s="103" customFormat="1" x14ac:dyDescent="0.25">
      <c r="F1794" s="104"/>
      <c r="R1794" s="105"/>
    </row>
    <row r="1795" spans="6:18" s="103" customFormat="1" x14ac:dyDescent="0.25">
      <c r="F1795" s="104"/>
      <c r="R1795" s="105"/>
    </row>
    <row r="1796" spans="6:18" s="103" customFormat="1" x14ac:dyDescent="0.25">
      <c r="F1796" s="104"/>
      <c r="R1796" s="105"/>
    </row>
    <row r="1797" spans="6:18" s="103" customFormat="1" x14ac:dyDescent="0.25">
      <c r="F1797" s="104"/>
      <c r="R1797" s="105"/>
    </row>
    <row r="1798" spans="6:18" s="103" customFormat="1" x14ac:dyDescent="0.25">
      <c r="F1798" s="104"/>
      <c r="R1798" s="105"/>
    </row>
    <row r="1799" spans="6:18" s="103" customFormat="1" x14ac:dyDescent="0.25">
      <c r="F1799" s="104"/>
      <c r="R1799" s="105"/>
    </row>
    <row r="1800" spans="6:18" s="103" customFormat="1" x14ac:dyDescent="0.25">
      <c r="F1800" s="104"/>
      <c r="R1800" s="105"/>
    </row>
    <row r="1801" spans="6:18" s="103" customFormat="1" x14ac:dyDescent="0.25">
      <c r="F1801" s="104"/>
      <c r="R1801" s="105"/>
    </row>
    <row r="1802" spans="6:18" s="103" customFormat="1" x14ac:dyDescent="0.25">
      <c r="F1802" s="104"/>
      <c r="R1802" s="105"/>
    </row>
    <row r="1803" spans="6:18" s="103" customFormat="1" x14ac:dyDescent="0.25">
      <c r="F1803" s="104"/>
      <c r="R1803" s="105"/>
    </row>
    <row r="1804" spans="6:18" s="103" customFormat="1" x14ac:dyDescent="0.25">
      <c r="F1804" s="104"/>
      <c r="R1804" s="105"/>
    </row>
    <row r="1805" spans="6:18" s="103" customFormat="1" x14ac:dyDescent="0.25">
      <c r="F1805" s="104"/>
      <c r="R1805" s="105"/>
    </row>
    <row r="1806" spans="6:18" s="103" customFormat="1" x14ac:dyDescent="0.25">
      <c r="F1806" s="104"/>
      <c r="R1806" s="105"/>
    </row>
    <row r="1807" spans="6:18" s="103" customFormat="1" x14ac:dyDescent="0.25">
      <c r="F1807" s="104"/>
      <c r="R1807" s="105"/>
    </row>
    <row r="1808" spans="6:18" s="103" customFormat="1" x14ac:dyDescent="0.25">
      <c r="F1808" s="104"/>
      <c r="R1808" s="105"/>
    </row>
    <row r="1809" spans="6:18" s="103" customFormat="1" x14ac:dyDescent="0.25">
      <c r="F1809" s="104"/>
      <c r="R1809" s="105"/>
    </row>
    <row r="1810" spans="6:18" s="103" customFormat="1" x14ac:dyDescent="0.25">
      <c r="F1810" s="104"/>
      <c r="R1810" s="105"/>
    </row>
    <row r="1811" spans="6:18" s="103" customFormat="1" x14ac:dyDescent="0.25">
      <c r="F1811" s="104"/>
      <c r="R1811" s="105"/>
    </row>
    <row r="1812" spans="6:18" s="103" customFormat="1" x14ac:dyDescent="0.25">
      <c r="F1812" s="104"/>
      <c r="R1812" s="105"/>
    </row>
    <row r="1813" spans="6:18" s="103" customFormat="1" x14ac:dyDescent="0.25">
      <c r="F1813" s="104"/>
      <c r="R1813" s="105"/>
    </row>
    <row r="1814" spans="6:18" s="103" customFormat="1" x14ac:dyDescent="0.25">
      <c r="F1814" s="104"/>
      <c r="R1814" s="105"/>
    </row>
    <row r="1815" spans="6:18" s="103" customFormat="1" x14ac:dyDescent="0.25">
      <c r="F1815" s="104"/>
      <c r="R1815" s="105"/>
    </row>
    <row r="1816" spans="6:18" s="103" customFormat="1" x14ac:dyDescent="0.25">
      <c r="F1816" s="104"/>
      <c r="R1816" s="105"/>
    </row>
    <row r="1817" spans="6:18" s="103" customFormat="1" x14ac:dyDescent="0.25">
      <c r="F1817" s="104"/>
      <c r="R1817" s="105"/>
    </row>
    <row r="1818" spans="6:18" s="103" customFormat="1" x14ac:dyDescent="0.25">
      <c r="F1818" s="104"/>
      <c r="R1818" s="105"/>
    </row>
    <row r="1819" spans="6:18" s="103" customFormat="1" x14ac:dyDescent="0.25">
      <c r="F1819" s="104"/>
      <c r="R1819" s="105"/>
    </row>
    <row r="1820" spans="6:18" s="103" customFormat="1" x14ac:dyDescent="0.25">
      <c r="F1820" s="104"/>
      <c r="R1820" s="105"/>
    </row>
    <row r="1821" spans="6:18" s="103" customFormat="1" x14ac:dyDescent="0.25">
      <c r="F1821" s="104"/>
      <c r="R1821" s="105"/>
    </row>
    <row r="1822" spans="6:18" s="103" customFormat="1" x14ac:dyDescent="0.25">
      <c r="F1822" s="104"/>
      <c r="R1822" s="105"/>
    </row>
    <row r="1823" spans="6:18" s="103" customFormat="1" x14ac:dyDescent="0.25">
      <c r="F1823" s="104"/>
      <c r="R1823" s="105"/>
    </row>
    <row r="1824" spans="6:18" s="103" customFormat="1" x14ac:dyDescent="0.25">
      <c r="F1824" s="104"/>
      <c r="R1824" s="105"/>
    </row>
    <row r="1825" spans="6:18" s="103" customFormat="1" x14ac:dyDescent="0.25">
      <c r="F1825" s="104"/>
      <c r="R1825" s="105"/>
    </row>
    <row r="1826" spans="6:18" s="103" customFormat="1" x14ac:dyDescent="0.25">
      <c r="F1826" s="104"/>
      <c r="R1826" s="105"/>
    </row>
    <row r="1827" spans="6:18" s="103" customFormat="1" x14ac:dyDescent="0.25">
      <c r="F1827" s="104"/>
      <c r="R1827" s="105"/>
    </row>
    <row r="1828" spans="6:18" s="103" customFormat="1" x14ac:dyDescent="0.25">
      <c r="F1828" s="104"/>
      <c r="R1828" s="105"/>
    </row>
    <row r="1829" spans="6:18" s="103" customFormat="1" x14ac:dyDescent="0.25">
      <c r="F1829" s="104"/>
      <c r="R1829" s="105"/>
    </row>
    <row r="1830" spans="6:18" s="103" customFormat="1" x14ac:dyDescent="0.25">
      <c r="F1830" s="104"/>
      <c r="R1830" s="105"/>
    </row>
    <row r="1831" spans="6:18" s="103" customFormat="1" x14ac:dyDescent="0.25">
      <c r="F1831" s="104"/>
      <c r="R1831" s="105"/>
    </row>
    <row r="1832" spans="6:18" s="103" customFormat="1" x14ac:dyDescent="0.25">
      <c r="F1832" s="104"/>
      <c r="R1832" s="105"/>
    </row>
    <row r="1833" spans="6:18" s="103" customFormat="1" x14ac:dyDescent="0.25">
      <c r="F1833" s="104"/>
      <c r="R1833" s="105"/>
    </row>
    <row r="1834" spans="6:18" s="103" customFormat="1" x14ac:dyDescent="0.25">
      <c r="F1834" s="104"/>
      <c r="R1834" s="105"/>
    </row>
    <row r="1835" spans="6:18" s="103" customFormat="1" x14ac:dyDescent="0.25">
      <c r="F1835" s="104"/>
      <c r="R1835" s="105"/>
    </row>
    <row r="1836" spans="6:18" s="103" customFormat="1" x14ac:dyDescent="0.25">
      <c r="F1836" s="104"/>
      <c r="R1836" s="105"/>
    </row>
    <row r="1837" spans="6:18" s="103" customFormat="1" x14ac:dyDescent="0.25">
      <c r="F1837" s="104"/>
      <c r="R1837" s="105"/>
    </row>
    <row r="1838" spans="6:18" s="103" customFormat="1" x14ac:dyDescent="0.25">
      <c r="F1838" s="104"/>
      <c r="R1838" s="105"/>
    </row>
    <row r="1839" spans="6:18" s="103" customFormat="1" x14ac:dyDescent="0.25">
      <c r="F1839" s="104"/>
      <c r="R1839" s="105"/>
    </row>
    <row r="1840" spans="6:18" s="103" customFormat="1" x14ac:dyDescent="0.25">
      <c r="F1840" s="104"/>
      <c r="R1840" s="105"/>
    </row>
    <row r="1841" spans="6:18" s="103" customFormat="1" x14ac:dyDescent="0.25">
      <c r="F1841" s="104"/>
      <c r="R1841" s="105"/>
    </row>
    <row r="1842" spans="6:18" s="103" customFormat="1" x14ac:dyDescent="0.25">
      <c r="F1842" s="104"/>
      <c r="R1842" s="105"/>
    </row>
    <row r="1843" spans="6:18" s="103" customFormat="1" x14ac:dyDescent="0.25">
      <c r="F1843" s="104"/>
      <c r="R1843" s="105"/>
    </row>
    <row r="1844" spans="6:18" s="103" customFormat="1" x14ac:dyDescent="0.25">
      <c r="F1844" s="104"/>
      <c r="R1844" s="105"/>
    </row>
    <row r="1845" spans="6:18" s="103" customFormat="1" x14ac:dyDescent="0.25">
      <c r="F1845" s="104"/>
      <c r="R1845" s="105"/>
    </row>
    <row r="1846" spans="6:18" s="103" customFormat="1" x14ac:dyDescent="0.25">
      <c r="F1846" s="104"/>
      <c r="R1846" s="105"/>
    </row>
    <row r="1847" spans="6:18" s="103" customFormat="1" x14ac:dyDescent="0.25">
      <c r="F1847" s="104"/>
      <c r="R1847" s="105"/>
    </row>
    <row r="1848" spans="6:18" s="103" customFormat="1" x14ac:dyDescent="0.25">
      <c r="F1848" s="104"/>
      <c r="R1848" s="105"/>
    </row>
    <row r="1849" spans="6:18" s="103" customFormat="1" x14ac:dyDescent="0.25">
      <c r="F1849" s="104"/>
      <c r="R1849" s="105"/>
    </row>
    <row r="1850" spans="6:18" s="103" customFormat="1" x14ac:dyDescent="0.25">
      <c r="F1850" s="104"/>
      <c r="R1850" s="105"/>
    </row>
    <row r="1851" spans="6:18" s="103" customFormat="1" x14ac:dyDescent="0.25">
      <c r="F1851" s="104"/>
      <c r="R1851" s="105"/>
    </row>
    <row r="1852" spans="6:18" s="103" customFormat="1" x14ac:dyDescent="0.25">
      <c r="F1852" s="104"/>
      <c r="R1852" s="105"/>
    </row>
    <row r="1853" spans="6:18" s="103" customFormat="1" x14ac:dyDescent="0.25">
      <c r="F1853" s="104"/>
      <c r="R1853" s="105"/>
    </row>
    <row r="1854" spans="6:18" s="103" customFormat="1" x14ac:dyDescent="0.25">
      <c r="F1854" s="104"/>
      <c r="R1854" s="105"/>
    </row>
    <row r="1855" spans="6:18" s="103" customFormat="1" x14ac:dyDescent="0.25">
      <c r="F1855" s="104"/>
      <c r="R1855" s="105"/>
    </row>
    <row r="1856" spans="6:18" s="103" customFormat="1" x14ac:dyDescent="0.25">
      <c r="F1856" s="104"/>
      <c r="R1856" s="105"/>
    </row>
    <row r="1857" spans="6:18" s="103" customFormat="1" x14ac:dyDescent="0.25">
      <c r="F1857" s="104"/>
      <c r="R1857" s="105"/>
    </row>
    <row r="1858" spans="6:18" s="103" customFormat="1" x14ac:dyDescent="0.25">
      <c r="F1858" s="104"/>
      <c r="R1858" s="105"/>
    </row>
    <row r="1859" spans="6:18" s="103" customFormat="1" x14ac:dyDescent="0.25">
      <c r="F1859" s="104"/>
      <c r="R1859" s="105"/>
    </row>
    <row r="1860" spans="6:18" s="103" customFormat="1" x14ac:dyDescent="0.25">
      <c r="F1860" s="104"/>
      <c r="R1860" s="105"/>
    </row>
    <row r="1861" spans="6:18" s="103" customFormat="1" x14ac:dyDescent="0.25">
      <c r="F1861" s="104"/>
      <c r="R1861" s="105"/>
    </row>
    <row r="1862" spans="6:18" s="103" customFormat="1" x14ac:dyDescent="0.25">
      <c r="F1862" s="104"/>
      <c r="R1862" s="105"/>
    </row>
    <row r="1863" spans="6:18" s="103" customFormat="1" x14ac:dyDescent="0.25">
      <c r="F1863" s="104"/>
      <c r="R1863" s="105"/>
    </row>
    <row r="1864" spans="6:18" s="103" customFormat="1" x14ac:dyDescent="0.25">
      <c r="F1864" s="104"/>
      <c r="R1864" s="105"/>
    </row>
    <row r="1865" spans="6:18" s="103" customFormat="1" x14ac:dyDescent="0.25">
      <c r="F1865" s="104"/>
      <c r="R1865" s="105"/>
    </row>
    <row r="1866" spans="6:18" s="103" customFormat="1" x14ac:dyDescent="0.25">
      <c r="F1866" s="104"/>
      <c r="R1866" s="105"/>
    </row>
    <row r="1867" spans="6:18" s="103" customFormat="1" x14ac:dyDescent="0.25">
      <c r="F1867" s="104"/>
      <c r="R1867" s="105"/>
    </row>
    <row r="1868" spans="6:18" s="103" customFormat="1" x14ac:dyDescent="0.25">
      <c r="F1868" s="104"/>
      <c r="R1868" s="105"/>
    </row>
    <row r="1869" spans="6:18" s="103" customFormat="1" x14ac:dyDescent="0.25">
      <c r="F1869" s="104"/>
      <c r="R1869" s="105"/>
    </row>
    <row r="1870" spans="6:18" s="103" customFormat="1" x14ac:dyDescent="0.25">
      <c r="F1870" s="104"/>
      <c r="R1870" s="105"/>
    </row>
    <row r="1871" spans="6:18" s="103" customFormat="1" x14ac:dyDescent="0.25">
      <c r="F1871" s="104"/>
      <c r="R1871" s="105"/>
    </row>
    <row r="1872" spans="6:18" s="103" customFormat="1" x14ac:dyDescent="0.25">
      <c r="F1872" s="104"/>
      <c r="R1872" s="105"/>
    </row>
    <row r="1873" spans="6:18" s="103" customFormat="1" x14ac:dyDescent="0.25">
      <c r="F1873" s="104"/>
      <c r="R1873" s="105"/>
    </row>
    <row r="1874" spans="6:18" s="103" customFormat="1" x14ac:dyDescent="0.25">
      <c r="F1874" s="104"/>
      <c r="R1874" s="105"/>
    </row>
    <row r="1875" spans="6:18" s="103" customFormat="1" x14ac:dyDescent="0.25">
      <c r="F1875" s="104"/>
      <c r="R1875" s="105"/>
    </row>
    <row r="1876" spans="6:18" s="103" customFormat="1" x14ac:dyDescent="0.25">
      <c r="F1876" s="104"/>
      <c r="R1876" s="105"/>
    </row>
    <row r="1877" spans="6:18" s="103" customFormat="1" x14ac:dyDescent="0.25">
      <c r="F1877" s="104"/>
      <c r="R1877" s="105"/>
    </row>
    <row r="1878" spans="6:18" s="103" customFormat="1" x14ac:dyDescent="0.25">
      <c r="F1878" s="104"/>
      <c r="R1878" s="105"/>
    </row>
    <row r="1879" spans="6:18" s="103" customFormat="1" x14ac:dyDescent="0.25">
      <c r="F1879" s="104"/>
      <c r="R1879" s="105"/>
    </row>
    <row r="1880" spans="6:18" s="103" customFormat="1" x14ac:dyDescent="0.25">
      <c r="F1880" s="104"/>
      <c r="R1880" s="105"/>
    </row>
    <row r="1881" spans="6:18" s="103" customFormat="1" x14ac:dyDescent="0.25">
      <c r="F1881" s="104"/>
      <c r="R1881" s="105"/>
    </row>
    <row r="1882" spans="6:18" s="103" customFormat="1" x14ac:dyDescent="0.25">
      <c r="F1882" s="104"/>
      <c r="R1882" s="105"/>
    </row>
    <row r="1883" spans="6:18" s="103" customFormat="1" x14ac:dyDescent="0.25">
      <c r="F1883" s="104"/>
      <c r="R1883" s="105"/>
    </row>
    <row r="1884" spans="6:18" s="103" customFormat="1" x14ac:dyDescent="0.25">
      <c r="F1884" s="104"/>
      <c r="R1884" s="105"/>
    </row>
    <row r="1885" spans="6:18" s="103" customFormat="1" x14ac:dyDescent="0.25">
      <c r="F1885" s="104"/>
      <c r="R1885" s="105"/>
    </row>
    <row r="1886" spans="6:18" s="103" customFormat="1" x14ac:dyDescent="0.25">
      <c r="F1886" s="104"/>
      <c r="R1886" s="105"/>
    </row>
    <row r="1887" spans="6:18" s="103" customFormat="1" x14ac:dyDescent="0.25">
      <c r="F1887" s="104"/>
      <c r="R1887" s="105"/>
    </row>
    <row r="1888" spans="6:18" s="103" customFormat="1" x14ac:dyDescent="0.25">
      <c r="F1888" s="104"/>
      <c r="R1888" s="105"/>
    </row>
    <row r="1889" spans="6:18" s="103" customFormat="1" x14ac:dyDescent="0.25">
      <c r="F1889" s="104"/>
      <c r="R1889" s="105"/>
    </row>
    <row r="1890" spans="6:18" s="103" customFormat="1" x14ac:dyDescent="0.25">
      <c r="F1890" s="104"/>
      <c r="R1890" s="105"/>
    </row>
    <row r="1891" spans="6:18" s="103" customFormat="1" x14ac:dyDescent="0.25">
      <c r="F1891" s="104"/>
      <c r="R1891" s="105"/>
    </row>
    <row r="1892" spans="6:18" s="103" customFormat="1" x14ac:dyDescent="0.25">
      <c r="F1892" s="104"/>
      <c r="R1892" s="105"/>
    </row>
    <row r="1893" spans="6:18" s="103" customFormat="1" x14ac:dyDescent="0.25">
      <c r="F1893" s="104"/>
      <c r="R1893" s="105"/>
    </row>
    <row r="1894" spans="6:18" s="103" customFormat="1" x14ac:dyDescent="0.25">
      <c r="F1894" s="104"/>
      <c r="R1894" s="105"/>
    </row>
    <row r="1895" spans="6:18" s="103" customFormat="1" x14ac:dyDescent="0.25">
      <c r="F1895" s="104"/>
      <c r="R1895" s="105"/>
    </row>
    <row r="1896" spans="6:18" s="103" customFormat="1" x14ac:dyDescent="0.25">
      <c r="F1896" s="104"/>
      <c r="R1896" s="105"/>
    </row>
    <row r="1897" spans="6:18" s="103" customFormat="1" x14ac:dyDescent="0.25">
      <c r="F1897" s="104"/>
      <c r="R1897" s="105"/>
    </row>
    <row r="1898" spans="6:18" s="103" customFormat="1" x14ac:dyDescent="0.25">
      <c r="F1898" s="104"/>
      <c r="R1898" s="105"/>
    </row>
    <row r="1899" spans="6:18" s="103" customFormat="1" x14ac:dyDescent="0.25">
      <c r="F1899" s="104"/>
      <c r="R1899" s="105"/>
    </row>
    <row r="1900" spans="6:18" s="103" customFormat="1" x14ac:dyDescent="0.25">
      <c r="F1900" s="104"/>
      <c r="R1900" s="105"/>
    </row>
    <row r="1901" spans="6:18" s="103" customFormat="1" x14ac:dyDescent="0.25">
      <c r="F1901" s="104"/>
      <c r="R1901" s="105"/>
    </row>
    <row r="1902" spans="6:18" s="103" customFormat="1" x14ac:dyDescent="0.25">
      <c r="F1902" s="104"/>
      <c r="R1902" s="105"/>
    </row>
    <row r="1903" spans="6:18" s="103" customFormat="1" x14ac:dyDescent="0.25">
      <c r="F1903" s="104"/>
      <c r="R1903" s="105"/>
    </row>
    <row r="1904" spans="6:18" s="103" customFormat="1" x14ac:dyDescent="0.25">
      <c r="F1904" s="104"/>
      <c r="R1904" s="105"/>
    </row>
    <row r="1905" spans="6:18" s="103" customFormat="1" x14ac:dyDescent="0.25">
      <c r="F1905" s="104"/>
      <c r="R1905" s="105"/>
    </row>
    <row r="1906" spans="6:18" s="103" customFormat="1" x14ac:dyDescent="0.25">
      <c r="F1906" s="104"/>
      <c r="R1906" s="105"/>
    </row>
    <row r="1907" spans="6:18" s="103" customFormat="1" x14ac:dyDescent="0.25">
      <c r="F1907" s="104"/>
      <c r="R1907" s="105"/>
    </row>
    <row r="1908" spans="6:18" s="103" customFormat="1" x14ac:dyDescent="0.25">
      <c r="F1908" s="104"/>
      <c r="R1908" s="105"/>
    </row>
    <row r="1909" spans="6:18" s="103" customFormat="1" x14ac:dyDescent="0.25">
      <c r="F1909" s="104"/>
      <c r="R1909" s="105"/>
    </row>
    <row r="1910" spans="6:18" s="103" customFormat="1" x14ac:dyDescent="0.25">
      <c r="F1910" s="104"/>
      <c r="R1910" s="105"/>
    </row>
    <row r="1911" spans="6:18" s="103" customFormat="1" x14ac:dyDescent="0.25">
      <c r="F1911" s="104"/>
      <c r="R1911" s="105"/>
    </row>
    <row r="1912" spans="6:18" s="103" customFormat="1" x14ac:dyDescent="0.25">
      <c r="F1912" s="104"/>
      <c r="R1912" s="105"/>
    </row>
    <row r="1913" spans="6:18" s="103" customFormat="1" x14ac:dyDescent="0.25">
      <c r="F1913" s="104"/>
      <c r="R1913" s="105"/>
    </row>
    <row r="1914" spans="6:18" s="103" customFormat="1" x14ac:dyDescent="0.25">
      <c r="F1914" s="104"/>
      <c r="R1914" s="105"/>
    </row>
    <row r="1915" spans="6:18" s="103" customFormat="1" x14ac:dyDescent="0.25">
      <c r="F1915" s="104"/>
      <c r="R1915" s="105"/>
    </row>
    <row r="1916" spans="6:18" s="103" customFormat="1" x14ac:dyDescent="0.25">
      <c r="F1916" s="104"/>
      <c r="R1916" s="105"/>
    </row>
    <row r="1917" spans="6:18" s="103" customFormat="1" x14ac:dyDescent="0.25">
      <c r="F1917" s="104"/>
      <c r="R1917" s="105"/>
    </row>
    <row r="1918" spans="6:18" s="103" customFormat="1" x14ac:dyDescent="0.25">
      <c r="F1918" s="104"/>
      <c r="R1918" s="105"/>
    </row>
    <row r="1919" spans="6:18" s="103" customFormat="1" x14ac:dyDescent="0.25">
      <c r="F1919" s="104"/>
      <c r="R1919" s="105"/>
    </row>
    <row r="1920" spans="6:18" s="103" customFormat="1" x14ac:dyDescent="0.25">
      <c r="F1920" s="104"/>
      <c r="R1920" s="105"/>
    </row>
    <row r="1921" spans="6:18" s="103" customFormat="1" x14ac:dyDescent="0.25">
      <c r="F1921" s="104"/>
      <c r="R1921" s="105"/>
    </row>
    <row r="1922" spans="6:18" s="103" customFormat="1" x14ac:dyDescent="0.25">
      <c r="F1922" s="104"/>
      <c r="R1922" s="105"/>
    </row>
    <row r="1923" spans="6:18" s="103" customFormat="1" x14ac:dyDescent="0.25">
      <c r="F1923" s="104"/>
      <c r="R1923" s="105"/>
    </row>
    <row r="1924" spans="6:18" s="103" customFormat="1" x14ac:dyDescent="0.25">
      <c r="F1924" s="104"/>
      <c r="R1924" s="105"/>
    </row>
    <row r="1925" spans="6:18" s="103" customFormat="1" x14ac:dyDescent="0.25">
      <c r="F1925" s="104"/>
      <c r="R1925" s="105"/>
    </row>
    <row r="1926" spans="6:18" s="103" customFormat="1" x14ac:dyDescent="0.25">
      <c r="F1926" s="104"/>
      <c r="R1926" s="105"/>
    </row>
    <row r="1927" spans="6:18" s="103" customFormat="1" x14ac:dyDescent="0.25">
      <c r="F1927" s="104"/>
      <c r="R1927" s="105"/>
    </row>
    <row r="1928" spans="6:18" s="103" customFormat="1" x14ac:dyDescent="0.25">
      <c r="F1928" s="104"/>
      <c r="R1928" s="105"/>
    </row>
    <row r="1929" spans="6:18" s="103" customFormat="1" x14ac:dyDescent="0.25">
      <c r="F1929" s="104"/>
      <c r="R1929" s="105"/>
    </row>
    <row r="1930" spans="6:18" s="103" customFormat="1" x14ac:dyDescent="0.25">
      <c r="F1930" s="104"/>
      <c r="R1930" s="105"/>
    </row>
    <row r="1931" spans="6:18" s="103" customFormat="1" x14ac:dyDescent="0.25">
      <c r="F1931" s="104"/>
      <c r="R1931" s="105"/>
    </row>
    <row r="1932" spans="6:18" s="103" customFormat="1" x14ac:dyDescent="0.25">
      <c r="F1932" s="104"/>
      <c r="R1932" s="105"/>
    </row>
    <row r="1933" spans="6:18" s="103" customFormat="1" x14ac:dyDescent="0.25">
      <c r="F1933" s="104"/>
      <c r="R1933" s="105"/>
    </row>
    <row r="1934" spans="6:18" s="103" customFormat="1" x14ac:dyDescent="0.25">
      <c r="F1934" s="104"/>
      <c r="R1934" s="105"/>
    </row>
    <row r="1935" spans="6:18" s="103" customFormat="1" x14ac:dyDescent="0.25">
      <c r="F1935" s="104"/>
      <c r="R1935" s="105"/>
    </row>
    <row r="1936" spans="6:18" s="103" customFormat="1" x14ac:dyDescent="0.25">
      <c r="F1936" s="104"/>
      <c r="R1936" s="105"/>
    </row>
    <row r="1937" spans="6:18" s="103" customFormat="1" x14ac:dyDescent="0.25">
      <c r="F1937" s="104"/>
      <c r="R1937" s="105"/>
    </row>
    <row r="1938" spans="6:18" s="103" customFormat="1" x14ac:dyDescent="0.25">
      <c r="F1938" s="104"/>
      <c r="R1938" s="105"/>
    </row>
    <row r="1939" spans="6:18" s="103" customFormat="1" x14ac:dyDescent="0.25">
      <c r="F1939" s="104"/>
      <c r="R1939" s="105"/>
    </row>
    <row r="1940" spans="6:18" s="103" customFormat="1" x14ac:dyDescent="0.25">
      <c r="F1940" s="104"/>
      <c r="R1940" s="105"/>
    </row>
    <row r="1941" spans="6:18" s="103" customFormat="1" x14ac:dyDescent="0.25">
      <c r="F1941" s="104"/>
      <c r="R1941" s="105"/>
    </row>
    <row r="1942" spans="6:18" s="103" customFormat="1" x14ac:dyDescent="0.25">
      <c r="F1942" s="104"/>
      <c r="R1942" s="105"/>
    </row>
    <row r="1943" spans="6:18" s="103" customFormat="1" x14ac:dyDescent="0.25">
      <c r="F1943" s="104"/>
      <c r="R1943" s="105"/>
    </row>
    <row r="1944" spans="6:18" s="103" customFormat="1" x14ac:dyDescent="0.25">
      <c r="F1944" s="104"/>
      <c r="R1944" s="105"/>
    </row>
    <row r="1945" spans="6:18" s="103" customFormat="1" x14ac:dyDescent="0.25">
      <c r="F1945" s="104"/>
      <c r="R1945" s="105"/>
    </row>
    <row r="1946" spans="6:18" s="103" customFormat="1" x14ac:dyDescent="0.25">
      <c r="F1946" s="104"/>
      <c r="R1946" s="105"/>
    </row>
    <row r="1947" spans="6:18" s="103" customFormat="1" x14ac:dyDescent="0.25">
      <c r="F1947" s="104"/>
      <c r="R1947" s="105"/>
    </row>
    <row r="1948" spans="6:18" s="103" customFormat="1" x14ac:dyDescent="0.25">
      <c r="F1948" s="104"/>
      <c r="R1948" s="105"/>
    </row>
    <row r="1949" spans="6:18" s="103" customFormat="1" x14ac:dyDescent="0.25">
      <c r="F1949" s="104"/>
      <c r="R1949" s="105"/>
    </row>
    <row r="1950" spans="6:18" s="103" customFormat="1" x14ac:dyDescent="0.25">
      <c r="F1950" s="104"/>
      <c r="R1950" s="105"/>
    </row>
    <row r="1951" spans="6:18" s="103" customFormat="1" x14ac:dyDescent="0.25">
      <c r="F1951" s="104"/>
      <c r="R1951" s="105"/>
    </row>
    <row r="1952" spans="6:18" s="103" customFormat="1" x14ac:dyDescent="0.25">
      <c r="F1952" s="104"/>
      <c r="R1952" s="105"/>
    </row>
    <row r="1953" spans="6:18" s="103" customFormat="1" x14ac:dyDescent="0.25">
      <c r="F1953" s="104"/>
      <c r="R1953" s="105"/>
    </row>
    <row r="1954" spans="6:18" s="103" customFormat="1" x14ac:dyDescent="0.25">
      <c r="F1954" s="104"/>
      <c r="R1954" s="105"/>
    </row>
    <row r="1955" spans="6:18" s="103" customFormat="1" x14ac:dyDescent="0.25">
      <c r="F1955" s="104"/>
      <c r="R1955" s="105"/>
    </row>
    <row r="1956" spans="6:18" s="103" customFormat="1" x14ac:dyDescent="0.25">
      <c r="F1956" s="104"/>
      <c r="R1956" s="105"/>
    </row>
    <row r="1957" spans="6:18" s="103" customFormat="1" x14ac:dyDescent="0.25">
      <c r="F1957" s="104"/>
      <c r="R1957" s="105"/>
    </row>
    <row r="1958" spans="6:18" s="103" customFormat="1" x14ac:dyDescent="0.25">
      <c r="F1958" s="104"/>
      <c r="R1958" s="105"/>
    </row>
    <row r="1959" spans="6:18" s="103" customFormat="1" x14ac:dyDescent="0.25">
      <c r="F1959" s="104"/>
      <c r="R1959" s="105"/>
    </row>
    <row r="1960" spans="6:18" s="103" customFormat="1" x14ac:dyDescent="0.25">
      <c r="F1960" s="104"/>
      <c r="R1960" s="105"/>
    </row>
    <row r="1961" spans="6:18" s="103" customFormat="1" x14ac:dyDescent="0.25">
      <c r="F1961" s="104"/>
      <c r="R1961" s="105"/>
    </row>
    <row r="1962" spans="6:18" s="103" customFormat="1" x14ac:dyDescent="0.25">
      <c r="F1962" s="104"/>
      <c r="R1962" s="105"/>
    </row>
    <row r="1963" spans="6:18" s="103" customFormat="1" x14ac:dyDescent="0.25">
      <c r="F1963" s="104"/>
      <c r="R1963" s="105"/>
    </row>
    <row r="1964" spans="6:18" s="103" customFormat="1" x14ac:dyDescent="0.25">
      <c r="F1964" s="104"/>
      <c r="R1964" s="105"/>
    </row>
    <row r="1965" spans="6:18" s="103" customFormat="1" x14ac:dyDescent="0.25">
      <c r="F1965" s="104"/>
      <c r="R1965" s="105"/>
    </row>
    <row r="1966" spans="6:18" s="103" customFormat="1" x14ac:dyDescent="0.25">
      <c r="F1966" s="104"/>
      <c r="R1966" s="105"/>
    </row>
    <row r="1967" spans="6:18" s="103" customFormat="1" x14ac:dyDescent="0.25">
      <c r="F1967" s="104"/>
      <c r="R1967" s="105"/>
    </row>
    <row r="1968" spans="6:18" s="103" customFormat="1" x14ac:dyDescent="0.25">
      <c r="F1968" s="104"/>
      <c r="R1968" s="105"/>
    </row>
    <row r="1969" spans="6:18" s="103" customFormat="1" x14ac:dyDescent="0.25">
      <c r="F1969" s="104"/>
      <c r="R1969" s="105"/>
    </row>
    <row r="1970" spans="6:18" s="103" customFormat="1" x14ac:dyDescent="0.25">
      <c r="F1970" s="104"/>
      <c r="R1970" s="105"/>
    </row>
    <row r="1971" spans="6:18" s="103" customFormat="1" x14ac:dyDescent="0.25">
      <c r="F1971" s="104"/>
      <c r="R1971" s="105"/>
    </row>
    <row r="1972" spans="6:18" s="103" customFormat="1" x14ac:dyDescent="0.25">
      <c r="F1972" s="104"/>
      <c r="R1972" s="105"/>
    </row>
    <row r="1973" spans="6:18" s="103" customFormat="1" x14ac:dyDescent="0.25">
      <c r="F1973" s="104"/>
      <c r="R1973" s="105"/>
    </row>
    <row r="1974" spans="6:18" s="103" customFormat="1" x14ac:dyDescent="0.25">
      <c r="F1974" s="104"/>
      <c r="R1974" s="105"/>
    </row>
    <row r="1975" spans="6:18" s="103" customFormat="1" x14ac:dyDescent="0.25">
      <c r="F1975" s="104"/>
      <c r="R1975" s="105"/>
    </row>
    <row r="1976" spans="6:18" s="103" customFormat="1" x14ac:dyDescent="0.25">
      <c r="F1976" s="104"/>
      <c r="R1976" s="105"/>
    </row>
    <row r="1977" spans="6:18" s="103" customFormat="1" x14ac:dyDescent="0.25">
      <c r="F1977" s="104"/>
      <c r="R1977" s="105"/>
    </row>
    <row r="1978" spans="6:18" s="103" customFormat="1" x14ac:dyDescent="0.25">
      <c r="F1978" s="104"/>
      <c r="R1978" s="105"/>
    </row>
    <row r="1979" spans="6:18" s="103" customFormat="1" x14ac:dyDescent="0.25">
      <c r="F1979" s="104"/>
      <c r="R1979" s="105"/>
    </row>
    <row r="1980" spans="6:18" s="103" customFormat="1" x14ac:dyDescent="0.25">
      <c r="F1980" s="104"/>
      <c r="R1980" s="105"/>
    </row>
    <row r="1981" spans="6:18" s="103" customFormat="1" x14ac:dyDescent="0.25">
      <c r="F1981" s="104"/>
      <c r="R1981" s="105"/>
    </row>
    <row r="1982" spans="6:18" s="103" customFormat="1" x14ac:dyDescent="0.25">
      <c r="F1982" s="104"/>
      <c r="R1982" s="105"/>
    </row>
    <row r="1983" spans="6:18" s="103" customFormat="1" x14ac:dyDescent="0.25">
      <c r="F1983" s="104"/>
      <c r="R1983" s="105"/>
    </row>
    <row r="1984" spans="6:18" s="103" customFormat="1" x14ac:dyDescent="0.25">
      <c r="F1984" s="104"/>
      <c r="R1984" s="105"/>
    </row>
    <row r="1985" spans="6:18" s="103" customFormat="1" x14ac:dyDescent="0.25">
      <c r="F1985" s="104"/>
      <c r="R1985" s="105"/>
    </row>
    <row r="1986" spans="6:18" s="103" customFormat="1" x14ac:dyDescent="0.25">
      <c r="F1986" s="104"/>
      <c r="R1986" s="105"/>
    </row>
    <row r="1987" spans="6:18" s="103" customFormat="1" x14ac:dyDescent="0.25">
      <c r="F1987" s="104"/>
      <c r="R1987" s="105"/>
    </row>
    <row r="1988" spans="6:18" s="103" customFormat="1" x14ac:dyDescent="0.25">
      <c r="F1988" s="104"/>
      <c r="R1988" s="105"/>
    </row>
    <row r="1989" spans="6:18" s="103" customFormat="1" x14ac:dyDescent="0.25">
      <c r="F1989" s="104"/>
      <c r="R1989" s="105"/>
    </row>
    <row r="1990" spans="6:18" s="103" customFormat="1" x14ac:dyDescent="0.25">
      <c r="F1990" s="104"/>
      <c r="R1990" s="105"/>
    </row>
    <row r="1991" spans="6:18" s="103" customFormat="1" x14ac:dyDescent="0.25">
      <c r="F1991" s="104"/>
      <c r="R1991" s="105"/>
    </row>
    <row r="1992" spans="6:18" s="103" customFormat="1" x14ac:dyDescent="0.25">
      <c r="F1992" s="104"/>
      <c r="R1992" s="105"/>
    </row>
    <row r="1993" spans="6:18" s="103" customFormat="1" x14ac:dyDescent="0.25">
      <c r="F1993" s="104"/>
      <c r="R1993" s="105"/>
    </row>
    <row r="1994" spans="6:18" s="103" customFormat="1" x14ac:dyDescent="0.25">
      <c r="F1994" s="104"/>
      <c r="R1994" s="105"/>
    </row>
    <row r="1995" spans="6:18" s="103" customFormat="1" x14ac:dyDescent="0.25">
      <c r="F1995" s="104"/>
      <c r="R1995" s="105"/>
    </row>
    <row r="1996" spans="6:18" s="103" customFormat="1" x14ac:dyDescent="0.25">
      <c r="F1996" s="104"/>
      <c r="R1996" s="105"/>
    </row>
    <row r="1997" spans="6:18" s="103" customFormat="1" x14ac:dyDescent="0.25">
      <c r="F1997" s="104"/>
      <c r="R1997" s="105"/>
    </row>
    <row r="1998" spans="6:18" s="103" customFormat="1" x14ac:dyDescent="0.25">
      <c r="F1998" s="104"/>
      <c r="R1998" s="105"/>
    </row>
    <row r="1999" spans="6:18" s="103" customFormat="1" x14ac:dyDescent="0.25">
      <c r="F1999" s="104"/>
      <c r="R1999" s="105"/>
    </row>
    <row r="2000" spans="6:18" s="103" customFormat="1" x14ac:dyDescent="0.25">
      <c r="F2000" s="104"/>
      <c r="R2000" s="105"/>
    </row>
    <row r="2001" spans="6:18" s="103" customFormat="1" x14ac:dyDescent="0.25">
      <c r="F2001" s="104"/>
      <c r="R2001" s="105"/>
    </row>
    <row r="2002" spans="6:18" s="103" customFormat="1" x14ac:dyDescent="0.25">
      <c r="F2002" s="104"/>
      <c r="R2002" s="105"/>
    </row>
    <row r="2003" spans="6:18" s="103" customFormat="1" x14ac:dyDescent="0.25">
      <c r="F2003" s="104"/>
      <c r="R2003" s="105"/>
    </row>
    <row r="2004" spans="6:18" s="103" customFormat="1" x14ac:dyDescent="0.25">
      <c r="F2004" s="104"/>
      <c r="R2004" s="105"/>
    </row>
    <row r="2005" spans="6:18" s="103" customFormat="1" x14ac:dyDescent="0.25">
      <c r="F2005" s="104"/>
      <c r="R2005" s="105"/>
    </row>
    <row r="2006" spans="6:18" s="103" customFormat="1" x14ac:dyDescent="0.25">
      <c r="F2006" s="104"/>
      <c r="R2006" s="105"/>
    </row>
    <row r="2007" spans="6:18" s="103" customFormat="1" x14ac:dyDescent="0.25">
      <c r="F2007" s="104"/>
      <c r="R2007" s="105"/>
    </row>
    <row r="2008" spans="6:18" s="103" customFormat="1" x14ac:dyDescent="0.25">
      <c r="F2008" s="104"/>
      <c r="R2008" s="105"/>
    </row>
    <row r="2009" spans="6:18" s="103" customFormat="1" x14ac:dyDescent="0.25">
      <c r="F2009" s="104"/>
      <c r="R2009" s="105"/>
    </row>
    <row r="2010" spans="6:18" s="103" customFormat="1" x14ac:dyDescent="0.25">
      <c r="F2010" s="104"/>
      <c r="R2010" s="105"/>
    </row>
    <row r="2011" spans="6:18" s="103" customFormat="1" x14ac:dyDescent="0.25">
      <c r="F2011" s="104"/>
      <c r="R2011" s="105"/>
    </row>
    <row r="2012" spans="6:18" s="103" customFormat="1" x14ac:dyDescent="0.25">
      <c r="F2012" s="104"/>
      <c r="R2012" s="105"/>
    </row>
    <row r="2013" spans="6:18" s="103" customFormat="1" x14ac:dyDescent="0.25">
      <c r="F2013" s="104"/>
      <c r="R2013" s="105"/>
    </row>
    <row r="2014" spans="6:18" s="103" customFormat="1" x14ac:dyDescent="0.25">
      <c r="F2014" s="104"/>
      <c r="R2014" s="105"/>
    </row>
    <row r="2015" spans="6:18" s="103" customFormat="1" x14ac:dyDescent="0.25">
      <c r="F2015" s="104"/>
      <c r="R2015" s="105"/>
    </row>
    <row r="2016" spans="6:18" s="103" customFormat="1" x14ac:dyDescent="0.25">
      <c r="F2016" s="104"/>
      <c r="R2016" s="105"/>
    </row>
    <row r="2017" spans="6:18" s="103" customFormat="1" x14ac:dyDescent="0.25">
      <c r="F2017" s="104"/>
      <c r="R2017" s="105"/>
    </row>
    <row r="2018" spans="6:18" s="103" customFormat="1" x14ac:dyDescent="0.25">
      <c r="F2018" s="104"/>
      <c r="R2018" s="105"/>
    </row>
    <row r="2019" spans="6:18" s="103" customFormat="1" x14ac:dyDescent="0.25">
      <c r="F2019" s="104"/>
      <c r="R2019" s="105"/>
    </row>
    <row r="2020" spans="6:18" s="103" customFormat="1" x14ac:dyDescent="0.25">
      <c r="F2020" s="104"/>
      <c r="R2020" s="105"/>
    </row>
    <row r="2021" spans="6:18" s="103" customFormat="1" x14ac:dyDescent="0.25">
      <c r="F2021" s="104"/>
      <c r="R2021" s="105"/>
    </row>
    <row r="2022" spans="6:18" s="103" customFormat="1" x14ac:dyDescent="0.25">
      <c r="F2022" s="104"/>
      <c r="R2022" s="105"/>
    </row>
    <row r="2023" spans="6:18" s="103" customFormat="1" x14ac:dyDescent="0.25">
      <c r="F2023" s="104"/>
      <c r="R2023" s="105"/>
    </row>
    <row r="2024" spans="6:18" s="103" customFormat="1" x14ac:dyDescent="0.25">
      <c r="F2024" s="104"/>
      <c r="R2024" s="105"/>
    </row>
    <row r="2025" spans="6:18" s="103" customFormat="1" x14ac:dyDescent="0.25">
      <c r="F2025" s="104"/>
      <c r="R2025" s="105"/>
    </row>
    <row r="2026" spans="6:18" s="103" customFormat="1" x14ac:dyDescent="0.25">
      <c r="F2026" s="104"/>
      <c r="R2026" s="105"/>
    </row>
    <row r="2027" spans="6:18" s="103" customFormat="1" x14ac:dyDescent="0.25">
      <c r="F2027" s="104"/>
      <c r="R2027" s="105"/>
    </row>
    <row r="2028" spans="6:18" s="103" customFormat="1" x14ac:dyDescent="0.25">
      <c r="F2028" s="104"/>
      <c r="R2028" s="105"/>
    </row>
    <row r="2029" spans="6:18" s="103" customFormat="1" x14ac:dyDescent="0.25">
      <c r="F2029" s="104"/>
      <c r="R2029" s="105"/>
    </row>
    <row r="2030" spans="6:18" s="103" customFormat="1" x14ac:dyDescent="0.25">
      <c r="F2030" s="104"/>
      <c r="R2030" s="105"/>
    </row>
    <row r="2031" spans="6:18" s="103" customFormat="1" x14ac:dyDescent="0.25">
      <c r="F2031" s="104"/>
      <c r="R2031" s="105"/>
    </row>
    <row r="2032" spans="6:18" s="103" customFormat="1" x14ac:dyDescent="0.25">
      <c r="F2032" s="104"/>
      <c r="R2032" s="105"/>
    </row>
    <row r="2033" spans="6:18" s="103" customFormat="1" x14ac:dyDescent="0.25">
      <c r="F2033" s="104"/>
      <c r="R2033" s="105"/>
    </row>
    <row r="2034" spans="6:18" s="103" customFormat="1" x14ac:dyDescent="0.25">
      <c r="F2034" s="104"/>
      <c r="R2034" s="105"/>
    </row>
    <row r="2035" spans="6:18" s="103" customFormat="1" x14ac:dyDescent="0.25">
      <c r="F2035" s="104"/>
      <c r="R2035" s="105"/>
    </row>
    <row r="2036" spans="6:18" s="103" customFormat="1" x14ac:dyDescent="0.25">
      <c r="F2036" s="104"/>
      <c r="R2036" s="105"/>
    </row>
    <row r="2037" spans="6:18" s="103" customFormat="1" x14ac:dyDescent="0.25">
      <c r="F2037" s="104"/>
      <c r="R2037" s="105"/>
    </row>
    <row r="2038" spans="6:18" s="103" customFormat="1" x14ac:dyDescent="0.25">
      <c r="F2038" s="104"/>
      <c r="R2038" s="105"/>
    </row>
    <row r="2039" spans="6:18" s="103" customFormat="1" x14ac:dyDescent="0.25">
      <c r="F2039" s="104"/>
      <c r="R2039" s="105"/>
    </row>
    <row r="2040" spans="6:18" s="103" customFormat="1" x14ac:dyDescent="0.25">
      <c r="F2040" s="104"/>
      <c r="R2040" s="105"/>
    </row>
    <row r="2041" spans="6:18" s="103" customFormat="1" x14ac:dyDescent="0.25">
      <c r="F2041" s="104"/>
      <c r="R2041" s="105"/>
    </row>
    <row r="2042" spans="6:18" s="103" customFormat="1" x14ac:dyDescent="0.25">
      <c r="F2042" s="104"/>
      <c r="R2042" s="105"/>
    </row>
    <row r="2043" spans="6:18" s="103" customFormat="1" x14ac:dyDescent="0.25">
      <c r="F2043" s="104"/>
      <c r="R2043" s="105"/>
    </row>
    <row r="2044" spans="6:18" s="103" customFormat="1" x14ac:dyDescent="0.25">
      <c r="F2044" s="104"/>
      <c r="R2044" s="105"/>
    </row>
    <row r="2045" spans="6:18" s="103" customFormat="1" x14ac:dyDescent="0.25">
      <c r="F2045" s="104"/>
      <c r="R2045" s="105"/>
    </row>
    <row r="2046" spans="6:18" s="103" customFormat="1" x14ac:dyDescent="0.25">
      <c r="F2046" s="104"/>
      <c r="R2046" s="105"/>
    </row>
    <row r="2047" spans="6:18" s="103" customFormat="1" x14ac:dyDescent="0.25">
      <c r="F2047" s="104"/>
      <c r="R2047" s="105"/>
    </row>
    <row r="2048" spans="6:18" s="103" customFormat="1" x14ac:dyDescent="0.25">
      <c r="F2048" s="104"/>
      <c r="R2048" s="105"/>
    </row>
    <row r="2049" spans="6:18" s="103" customFormat="1" x14ac:dyDescent="0.25">
      <c r="F2049" s="104"/>
      <c r="R2049" s="105"/>
    </row>
    <row r="2050" spans="6:18" s="103" customFormat="1" x14ac:dyDescent="0.25">
      <c r="F2050" s="104"/>
      <c r="R2050" s="105"/>
    </row>
    <row r="2051" spans="6:18" s="103" customFormat="1" x14ac:dyDescent="0.25">
      <c r="F2051" s="104"/>
      <c r="R2051" s="105"/>
    </row>
    <row r="2052" spans="6:18" s="103" customFormat="1" x14ac:dyDescent="0.25">
      <c r="F2052" s="104"/>
      <c r="R2052" s="105"/>
    </row>
    <row r="2053" spans="6:18" s="103" customFormat="1" x14ac:dyDescent="0.25">
      <c r="F2053" s="104"/>
      <c r="R2053" s="105"/>
    </row>
    <row r="2054" spans="6:18" s="103" customFormat="1" x14ac:dyDescent="0.25">
      <c r="F2054" s="104"/>
      <c r="R2054" s="105"/>
    </row>
    <row r="2055" spans="6:18" s="103" customFormat="1" x14ac:dyDescent="0.25">
      <c r="F2055" s="104"/>
      <c r="R2055" s="105"/>
    </row>
    <row r="2056" spans="6:18" s="103" customFormat="1" x14ac:dyDescent="0.25">
      <c r="F2056" s="104"/>
      <c r="R2056" s="105"/>
    </row>
    <row r="2057" spans="6:18" s="103" customFormat="1" x14ac:dyDescent="0.25">
      <c r="F2057" s="104"/>
      <c r="R2057" s="105"/>
    </row>
    <row r="2058" spans="6:18" s="103" customFormat="1" x14ac:dyDescent="0.25">
      <c r="F2058" s="104"/>
      <c r="R2058" s="105"/>
    </row>
    <row r="2059" spans="6:18" s="103" customFormat="1" x14ac:dyDescent="0.25">
      <c r="F2059" s="104"/>
      <c r="R2059" s="105"/>
    </row>
    <row r="2060" spans="6:18" s="103" customFormat="1" x14ac:dyDescent="0.25">
      <c r="F2060" s="104"/>
      <c r="R2060" s="105"/>
    </row>
    <row r="2061" spans="6:18" s="103" customFormat="1" x14ac:dyDescent="0.25">
      <c r="F2061" s="104"/>
      <c r="R2061" s="105"/>
    </row>
    <row r="2062" spans="6:18" s="103" customFormat="1" x14ac:dyDescent="0.25">
      <c r="F2062" s="104"/>
      <c r="R2062" s="105"/>
    </row>
    <row r="2063" spans="6:18" s="103" customFormat="1" x14ac:dyDescent="0.25">
      <c r="F2063" s="104"/>
      <c r="R2063" s="105"/>
    </row>
    <row r="2064" spans="6:18" s="103" customFormat="1" x14ac:dyDescent="0.25">
      <c r="F2064" s="104"/>
      <c r="R2064" s="105"/>
    </row>
    <row r="2065" spans="6:18" s="103" customFormat="1" x14ac:dyDescent="0.25">
      <c r="F2065" s="104"/>
      <c r="R2065" s="105"/>
    </row>
    <row r="2066" spans="6:18" s="103" customFormat="1" x14ac:dyDescent="0.25">
      <c r="F2066" s="104"/>
      <c r="R2066" s="105"/>
    </row>
    <row r="2067" spans="6:18" s="103" customFormat="1" x14ac:dyDescent="0.25">
      <c r="F2067" s="104"/>
      <c r="R2067" s="105"/>
    </row>
    <row r="2068" spans="6:18" s="103" customFormat="1" x14ac:dyDescent="0.25">
      <c r="F2068" s="104"/>
      <c r="R2068" s="105"/>
    </row>
    <row r="2069" spans="6:18" s="103" customFormat="1" x14ac:dyDescent="0.25">
      <c r="F2069" s="104"/>
      <c r="R2069" s="105"/>
    </row>
    <row r="2070" spans="6:18" s="103" customFormat="1" x14ac:dyDescent="0.25">
      <c r="F2070" s="104"/>
      <c r="R2070" s="105"/>
    </row>
    <row r="2071" spans="6:18" s="103" customFormat="1" x14ac:dyDescent="0.25">
      <c r="F2071" s="104"/>
      <c r="R2071" s="105"/>
    </row>
    <row r="2072" spans="6:18" s="103" customFormat="1" x14ac:dyDescent="0.25">
      <c r="F2072" s="104"/>
      <c r="R2072" s="105"/>
    </row>
    <row r="2073" spans="6:18" s="103" customFormat="1" x14ac:dyDescent="0.25">
      <c r="F2073" s="104"/>
      <c r="R2073" s="105"/>
    </row>
    <row r="2074" spans="6:18" s="103" customFormat="1" x14ac:dyDescent="0.25">
      <c r="F2074" s="104"/>
      <c r="R2074" s="105"/>
    </row>
    <row r="2075" spans="6:18" s="103" customFormat="1" x14ac:dyDescent="0.25">
      <c r="F2075" s="104"/>
      <c r="R2075" s="105"/>
    </row>
    <row r="2076" spans="6:18" s="103" customFormat="1" x14ac:dyDescent="0.25">
      <c r="F2076" s="104"/>
      <c r="R2076" s="105"/>
    </row>
    <row r="2077" spans="6:18" s="103" customFormat="1" x14ac:dyDescent="0.25">
      <c r="F2077" s="104"/>
      <c r="R2077" s="105"/>
    </row>
    <row r="2078" spans="6:18" s="103" customFormat="1" x14ac:dyDescent="0.25">
      <c r="F2078" s="104"/>
      <c r="R2078" s="105"/>
    </row>
    <row r="2079" spans="6:18" s="103" customFormat="1" x14ac:dyDescent="0.25">
      <c r="F2079" s="104"/>
      <c r="R2079" s="105"/>
    </row>
    <row r="2080" spans="6:18" s="103" customFormat="1" x14ac:dyDescent="0.25">
      <c r="F2080" s="104"/>
      <c r="R2080" s="105"/>
    </row>
    <row r="2081" spans="6:18" s="103" customFormat="1" x14ac:dyDescent="0.25">
      <c r="F2081" s="104"/>
      <c r="R2081" s="105"/>
    </row>
    <row r="2082" spans="6:18" s="103" customFormat="1" x14ac:dyDescent="0.25">
      <c r="F2082" s="104"/>
      <c r="R2082" s="105"/>
    </row>
    <row r="2083" spans="6:18" s="103" customFormat="1" x14ac:dyDescent="0.25">
      <c r="F2083" s="104"/>
      <c r="R2083" s="105"/>
    </row>
    <row r="2084" spans="6:18" s="103" customFormat="1" x14ac:dyDescent="0.25">
      <c r="F2084" s="104"/>
      <c r="R2084" s="105"/>
    </row>
    <row r="2085" spans="6:18" s="103" customFormat="1" x14ac:dyDescent="0.25">
      <c r="F2085" s="104"/>
      <c r="R2085" s="105"/>
    </row>
    <row r="2086" spans="6:18" s="103" customFormat="1" x14ac:dyDescent="0.25">
      <c r="F2086" s="104"/>
      <c r="R2086" s="105"/>
    </row>
    <row r="2087" spans="6:18" s="103" customFormat="1" x14ac:dyDescent="0.25">
      <c r="F2087" s="104"/>
      <c r="R2087" s="105"/>
    </row>
    <row r="2088" spans="6:18" s="103" customFormat="1" x14ac:dyDescent="0.25">
      <c r="F2088" s="104"/>
      <c r="R2088" s="105"/>
    </row>
    <row r="2089" spans="6:18" s="103" customFormat="1" x14ac:dyDescent="0.25">
      <c r="F2089" s="104"/>
      <c r="R2089" s="105"/>
    </row>
    <row r="2090" spans="6:18" s="103" customFormat="1" x14ac:dyDescent="0.25">
      <c r="F2090" s="104"/>
      <c r="R2090" s="105"/>
    </row>
    <row r="2091" spans="6:18" s="103" customFormat="1" x14ac:dyDescent="0.25">
      <c r="F2091" s="104"/>
      <c r="R2091" s="105"/>
    </row>
    <row r="2092" spans="6:18" s="103" customFormat="1" x14ac:dyDescent="0.25">
      <c r="F2092" s="104"/>
      <c r="R2092" s="105"/>
    </row>
    <row r="2093" spans="6:18" s="103" customFormat="1" x14ac:dyDescent="0.25">
      <c r="F2093" s="104"/>
      <c r="R2093" s="105"/>
    </row>
    <row r="2094" spans="6:18" s="103" customFormat="1" x14ac:dyDescent="0.25">
      <c r="F2094" s="104"/>
      <c r="R2094" s="105"/>
    </row>
    <row r="2095" spans="6:18" s="103" customFormat="1" x14ac:dyDescent="0.25">
      <c r="F2095" s="104"/>
      <c r="R2095" s="105"/>
    </row>
    <row r="2096" spans="6:18" s="103" customFormat="1" x14ac:dyDescent="0.25">
      <c r="F2096" s="104"/>
      <c r="R2096" s="105"/>
    </row>
    <row r="2097" spans="6:18" s="103" customFormat="1" x14ac:dyDescent="0.25">
      <c r="F2097" s="104"/>
      <c r="R2097" s="105"/>
    </row>
    <row r="2098" spans="6:18" s="103" customFormat="1" x14ac:dyDescent="0.25">
      <c r="F2098" s="104"/>
      <c r="R2098" s="105"/>
    </row>
    <row r="2099" spans="6:18" s="103" customFormat="1" x14ac:dyDescent="0.25">
      <c r="F2099" s="104"/>
      <c r="R2099" s="105"/>
    </row>
    <row r="2100" spans="6:18" s="103" customFormat="1" x14ac:dyDescent="0.25">
      <c r="F2100" s="104"/>
      <c r="R2100" s="105"/>
    </row>
    <row r="2101" spans="6:18" s="103" customFormat="1" x14ac:dyDescent="0.25">
      <c r="F2101" s="104"/>
      <c r="R2101" s="105"/>
    </row>
    <row r="2102" spans="6:18" s="103" customFormat="1" x14ac:dyDescent="0.25">
      <c r="F2102" s="104"/>
      <c r="R2102" s="105"/>
    </row>
    <row r="2103" spans="6:18" s="103" customFormat="1" x14ac:dyDescent="0.25">
      <c r="F2103" s="104"/>
      <c r="R2103" s="105"/>
    </row>
    <row r="2104" spans="6:18" s="103" customFormat="1" x14ac:dyDescent="0.25">
      <c r="F2104" s="104"/>
      <c r="R2104" s="105"/>
    </row>
    <row r="2105" spans="6:18" s="103" customFormat="1" x14ac:dyDescent="0.25">
      <c r="F2105" s="104"/>
      <c r="R2105" s="105"/>
    </row>
    <row r="2106" spans="6:18" s="103" customFormat="1" x14ac:dyDescent="0.25">
      <c r="F2106" s="104"/>
      <c r="R2106" s="105"/>
    </row>
    <row r="2107" spans="6:18" s="103" customFormat="1" x14ac:dyDescent="0.25">
      <c r="F2107" s="104"/>
      <c r="R2107" s="105"/>
    </row>
    <row r="2108" spans="6:18" s="103" customFormat="1" x14ac:dyDescent="0.25">
      <c r="F2108" s="104"/>
      <c r="R2108" s="105"/>
    </row>
    <row r="2109" spans="6:18" s="103" customFormat="1" x14ac:dyDescent="0.25">
      <c r="F2109" s="104"/>
      <c r="R2109" s="105"/>
    </row>
    <row r="2110" spans="6:18" s="103" customFormat="1" x14ac:dyDescent="0.25">
      <c r="F2110" s="104"/>
      <c r="R2110" s="105"/>
    </row>
    <row r="2111" spans="6:18" s="103" customFormat="1" x14ac:dyDescent="0.25">
      <c r="F2111" s="104"/>
      <c r="R2111" s="105"/>
    </row>
    <row r="2112" spans="6:18" s="103" customFormat="1" x14ac:dyDescent="0.25">
      <c r="F2112" s="104"/>
      <c r="R2112" s="105"/>
    </row>
    <row r="2113" spans="6:18" s="103" customFormat="1" x14ac:dyDescent="0.25">
      <c r="F2113" s="104"/>
      <c r="R2113" s="105"/>
    </row>
    <row r="2114" spans="6:18" s="103" customFormat="1" x14ac:dyDescent="0.25">
      <c r="F2114" s="104"/>
      <c r="R2114" s="105"/>
    </row>
    <row r="2115" spans="6:18" s="103" customFormat="1" x14ac:dyDescent="0.25">
      <c r="F2115" s="104"/>
      <c r="R2115" s="105"/>
    </row>
    <row r="2116" spans="6:18" s="103" customFormat="1" x14ac:dyDescent="0.25">
      <c r="F2116" s="104"/>
      <c r="R2116" s="105"/>
    </row>
    <row r="2117" spans="6:18" s="103" customFormat="1" x14ac:dyDescent="0.25">
      <c r="F2117" s="104"/>
      <c r="R2117" s="105"/>
    </row>
    <row r="2118" spans="6:18" s="103" customFormat="1" x14ac:dyDescent="0.25">
      <c r="F2118" s="104"/>
      <c r="R2118" s="105"/>
    </row>
    <row r="2119" spans="6:18" s="103" customFormat="1" x14ac:dyDescent="0.25">
      <c r="F2119" s="104"/>
      <c r="R2119" s="105"/>
    </row>
    <row r="2120" spans="6:18" s="103" customFormat="1" x14ac:dyDescent="0.25">
      <c r="F2120" s="104"/>
      <c r="R2120" s="105"/>
    </row>
    <row r="2121" spans="6:18" s="103" customFormat="1" x14ac:dyDescent="0.25">
      <c r="F2121" s="104"/>
      <c r="R2121" s="105"/>
    </row>
    <row r="2122" spans="6:18" s="103" customFormat="1" x14ac:dyDescent="0.25">
      <c r="F2122" s="104"/>
      <c r="R2122" s="105"/>
    </row>
    <row r="2123" spans="6:18" s="103" customFormat="1" x14ac:dyDescent="0.25">
      <c r="F2123" s="104"/>
      <c r="R2123" s="105"/>
    </row>
    <row r="2124" spans="6:18" s="103" customFormat="1" x14ac:dyDescent="0.25">
      <c r="F2124" s="104"/>
      <c r="R2124" s="105"/>
    </row>
    <row r="2125" spans="6:18" s="103" customFormat="1" x14ac:dyDescent="0.25">
      <c r="F2125" s="104"/>
      <c r="R2125" s="105"/>
    </row>
    <row r="2126" spans="6:18" s="103" customFormat="1" x14ac:dyDescent="0.25">
      <c r="F2126" s="104"/>
      <c r="R2126" s="105"/>
    </row>
    <row r="2127" spans="6:18" s="103" customFormat="1" x14ac:dyDescent="0.25">
      <c r="F2127" s="104"/>
      <c r="R2127" s="105"/>
    </row>
    <row r="2128" spans="6:18" s="103" customFormat="1" x14ac:dyDescent="0.25">
      <c r="F2128" s="104"/>
      <c r="R2128" s="105"/>
    </row>
    <row r="2129" spans="6:18" s="103" customFormat="1" x14ac:dyDescent="0.25">
      <c r="F2129" s="104"/>
      <c r="R2129" s="105"/>
    </row>
    <row r="2130" spans="6:18" s="103" customFormat="1" x14ac:dyDescent="0.25">
      <c r="F2130" s="104"/>
      <c r="R2130" s="105"/>
    </row>
    <row r="2131" spans="6:18" s="103" customFormat="1" x14ac:dyDescent="0.25">
      <c r="F2131" s="104"/>
      <c r="R2131" s="105"/>
    </row>
    <row r="2132" spans="6:18" s="103" customFormat="1" x14ac:dyDescent="0.25">
      <c r="F2132" s="104"/>
      <c r="R2132" s="105"/>
    </row>
    <row r="2133" spans="6:18" s="103" customFormat="1" x14ac:dyDescent="0.25">
      <c r="F2133" s="104"/>
      <c r="R2133" s="105"/>
    </row>
    <row r="2134" spans="6:18" s="103" customFormat="1" x14ac:dyDescent="0.25">
      <c r="F2134" s="104"/>
      <c r="R2134" s="105"/>
    </row>
    <row r="2135" spans="6:18" s="103" customFormat="1" x14ac:dyDescent="0.25">
      <c r="F2135" s="104"/>
      <c r="R2135" s="105"/>
    </row>
    <row r="2136" spans="6:18" s="103" customFormat="1" x14ac:dyDescent="0.25">
      <c r="F2136" s="104"/>
      <c r="R2136" s="105"/>
    </row>
    <row r="2137" spans="6:18" s="103" customFormat="1" x14ac:dyDescent="0.25">
      <c r="F2137" s="104"/>
      <c r="R2137" s="105"/>
    </row>
    <row r="2138" spans="6:18" s="103" customFormat="1" x14ac:dyDescent="0.25">
      <c r="F2138" s="104"/>
      <c r="R2138" s="105"/>
    </row>
    <row r="2139" spans="6:18" s="103" customFormat="1" x14ac:dyDescent="0.25">
      <c r="F2139" s="104"/>
      <c r="R2139" s="105"/>
    </row>
    <row r="2140" spans="6:18" s="103" customFormat="1" x14ac:dyDescent="0.25">
      <c r="F2140" s="104"/>
      <c r="R2140" s="105"/>
    </row>
    <row r="2141" spans="6:18" s="103" customFormat="1" x14ac:dyDescent="0.25">
      <c r="F2141" s="104"/>
      <c r="R2141" s="105"/>
    </row>
    <row r="2142" spans="6:18" s="103" customFormat="1" x14ac:dyDescent="0.25">
      <c r="F2142" s="104"/>
      <c r="R2142" s="105"/>
    </row>
    <row r="2143" spans="6:18" s="103" customFormat="1" x14ac:dyDescent="0.25">
      <c r="F2143" s="104"/>
      <c r="R2143" s="105"/>
    </row>
    <row r="2144" spans="6:18" s="103" customFormat="1" x14ac:dyDescent="0.25">
      <c r="F2144" s="104"/>
      <c r="R2144" s="105"/>
    </row>
    <row r="2145" spans="6:18" s="103" customFormat="1" x14ac:dyDescent="0.25">
      <c r="F2145" s="104"/>
      <c r="R2145" s="105"/>
    </row>
    <row r="2146" spans="6:18" s="103" customFormat="1" x14ac:dyDescent="0.25">
      <c r="F2146" s="104"/>
      <c r="R2146" s="105"/>
    </row>
    <row r="2147" spans="6:18" s="103" customFormat="1" x14ac:dyDescent="0.25">
      <c r="F2147" s="104"/>
      <c r="R2147" s="105"/>
    </row>
    <row r="2148" spans="6:18" s="103" customFormat="1" x14ac:dyDescent="0.25">
      <c r="F2148" s="104"/>
      <c r="R2148" s="105"/>
    </row>
    <row r="2149" spans="6:18" s="103" customFormat="1" x14ac:dyDescent="0.25">
      <c r="F2149" s="104"/>
      <c r="R2149" s="105"/>
    </row>
    <row r="2150" spans="6:18" s="103" customFormat="1" x14ac:dyDescent="0.25">
      <c r="F2150" s="104"/>
      <c r="R2150" s="105"/>
    </row>
    <row r="2151" spans="6:18" s="103" customFormat="1" x14ac:dyDescent="0.25">
      <c r="F2151" s="104"/>
      <c r="R2151" s="105"/>
    </row>
    <row r="2152" spans="6:18" s="103" customFormat="1" x14ac:dyDescent="0.25">
      <c r="F2152" s="104"/>
      <c r="R2152" s="105"/>
    </row>
    <row r="2153" spans="6:18" s="103" customFormat="1" x14ac:dyDescent="0.25">
      <c r="F2153" s="104"/>
      <c r="R2153" s="105"/>
    </row>
    <row r="2154" spans="6:18" s="103" customFormat="1" x14ac:dyDescent="0.25">
      <c r="F2154" s="104"/>
      <c r="R2154" s="105"/>
    </row>
    <row r="2155" spans="6:18" s="103" customFormat="1" x14ac:dyDescent="0.25">
      <c r="F2155" s="104"/>
      <c r="R2155" s="105"/>
    </row>
    <row r="2156" spans="6:18" s="103" customFormat="1" x14ac:dyDescent="0.25">
      <c r="F2156" s="104"/>
      <c r="R2156" s="105"/>
    </row>
    <row r="2157" spans="6:18" s="103" customFormat="1" x14ac:dyDescent="0.25">
      <c r="F2157" s="104"/>
      <c r="R2157" s="105"/>
    </row>
    <row r="2158" spans="6:18" s="103" customFormat="1" x14ac:dyDescent="0.25">
      <c r="F2158" s="104"/>
      <c r="R2158" s="105"/>
    </row>
    <row r="2159" spans="6:18" s="103" customFormat="1" x14ac:dyDescent="0.25">
      <c r="F2159" s="104"/>
      <c r="R2159" s="105"/>
    </row>
    <row r="2160" spans="6:18" s="103" customFormat="1" x14ac:dyDescent="0.25">
      <c r="F2160" s="104"/>
      <c r="R2160" s="105"/>
    </row>
    <row r="2161" spans="6:18" s="103" customFormat="1" x14ac:dyDescent="0.25">
      <c r="F2161" s="104"/>
      <c r="R2161" s="105"/>
    </row>
    <row r="2162" spans="6:18" s="103" customFormat="1" x14ac:dyDescent="0.25">
      <c r="F2162" s="104"/>
      <c r="R2162" s="105"/>
    </row>
    <row r="2163" spans="6:18" s="103" customFormat="1" x14ac:dyDescent="0.25">
      <c r="F2163" s="104"/>
      <c r="R2163" s="105"/>
    </row>
    <row r="2164" spans="6:18" s="103" customFormat="1" x14ac:dyDescent="0.25">
      <c r="F2164" s="104"/>
      <c r="R2164" s="105"/>
    </row>
    <row r="2165" spans="6:18" s="103" customFormat="1" x14ac:dyDescent="0.25">
      <c r="F2165" s="104"/>
      <c r="R2165" s="105"/>
    </row>
    <row r="2166" spans="6:18" s="103" customFormat="1" x14ac:dyDescent="0.25">
      <c r="F2166" s="104"/>
      <c r="R2166" s="105"/>
    </row>
    <row r="2167" spans="6:18" s="103" customFormat="1" x14ac:dyDescent="0.25">
      <c r="F2167" s="104"/>
      <c r="R2167" s="105"/>
    </row>
    <row r="2168" spans="6:18" s="103" customFormat="1" x14ac:dyDescent="0.25">
      <c r="F2168" s="104"/>
      <c r="R2168" s="105"/>
    </row>
    <row r="2169" spans="6:18" s="103" customFormat="1" x14ac:dyDescent="0.25">
      <c r="F2169" s="104"/>
      <c r="R2169" s="105"/>
    </row>
    <row r="2170" spans="6:18" s="103" customFormat="1" x14ac:dyDescent="0.25">
      <c r="F2170" s="104"/>
      <c r="R2170" s="105"/>
    </row>
    <row r="2171" spans="6:18" s="103" customFormat="1" x14ac:dyDescent="0.25">
      <c r="F2171" s="104"/>
      <c r="R2171" s="105"/>
    </row>
    <row r="2172" spans="6:18" s="103" customFormat="1" x14ac:dyDescent="0.25">
      <c r="F2172" s="104"/>
      <c r="R2172" s="105"/>
    </row>
    <row r="2173" spans="6:18" s="103" customFormat="1" x14ac:dyDescent="0.25">
      <c r="F2173" s="104"/>
      <c r="R2173" s="105"/>
    </row>
    <row r="2174" spans="6:18" s="103" customFormat="1" x14ac:dyDescent="0.25">
      <c r="F2174" s="104"/>
      <c r="R2174" s="105"/>
    </row>
    <row r="2175" spans="6:18" s="103" customFormat="1" x14ac:dyDescent="0.25">
      <c r="F2175" s="104"/>
      <c r="R2175" s="105"/>
    </row>
    <row r="2176" spans="6:18" s="103" customFormat="1" x14ac:dyDescent="0.25">
      <c r="F2176" s="104"/>
      <c r="R2176" s="105"/>
    </row>
    <row r="2177" spans="6:18" s="103" customFormat="1" x14ac:dyDescent="0.25">
      <c r="F2177" s="104"/>
      <c r="R2177" s="105"/>
    </row>
    <row r="2178" spans="6:18" s="103" customFormat="1" x14ac:dyDescent="0.25">
      <c r="F2178" s="104"/>
      <c r="R2178" s="105"/>
    </row>
    <row r="2179" spans="6:18" s="103" customFormat="1" x14ac:dyDescent="0.25">
      <c r="F2179" s="104"/>
      <c r="R2179" s="105"/>
    </row>
    <row r="2180" spans="6:18" s="103" customFormat="1" x14ac:dyDescent="0.25">
      <c r="F2180" s="104"/>
      <c r="R2180" s="105"/>
    </row>
    <row r="2181" spans="6:18" s="103" customFormat="1" x14ac:dyDescent="0.25">
      <c r="F2181" s="104"/>
      <c r="R2181" s="105"/>
    </row>
    <row r="2182" spans="6:18" s="103" customFormat="1" x14ac:dyDescent="0.25">
      <c r="F2182" s="104"/>
      <c r="R2182" s="105"/>
    </row>
    <row r="2183" spans="6:18" s="103" customFormat="1" x14ac:dyDescent="0.25">
      <c r="F2183" s="104"/>
      <c r="R2183" s="105"/>
    </row>
    <row r="2184" spans="6:18" s="103" customFormat="1" x14ac:dyDescent="0.25">
      <c r="F2184" s="104"/>
      <c r="R2184" s="105"/>
    </row>
    <row r="2185" spans="6:18" s="103" customFormat="1" x14ac:dyDescent="0.25">
      <c r="F2185" s="104"/>
      <c r="R2185" s="105"/>
    </row>
    <row r="2186" spans="6:18" s="103" customFormat="1" x14ac:dyDescent="0.25">
      <c r="F2186" s="104"/>
      <c r="R2186" s="105"/>
    </row>
    <row r="2187" spans="6:18" s="103" customFormat="1" x14ac:dyDescent="0.25">
      <c r="F2187" s="104"/>
      <c r="R2187" s="105"/>
    </row>
    <row r="2188" spans="6:18" s="103" customFormat="1" x14ac:dyDescent="0.25">
      <c r="F2188" s="104"/>
      <c r="R2188" s="105"/>
    </row>
    <row r="2189" spans="6:18" s="103" customFormat="1" x14ac:dyDescent="0.25">
      <c r="F2189" s="104"/>
      <c r="R2189" s="105"/>
    </row>
    <row r="2190" spans="6:18" s="103" customFormat="1" x14ac:dyDescent="0.25">
      <c r="F2190" s="104"/>
      <c r="R2190" s="105"/>
    </row>
    <row r="2191" spans="6:18" s="103" customFormat="1" x14ac:dyDescent="0.25">
      <c r="F2191" s="104"/>
      <c r="R2191" s="105"/>
    </row>
    <row r="2192" spans="6:18" s="103" customFormat="1" x14ac:dyDescent="0.25">
      <c r="F2192" s="104"/>
      <c r="R2192" s="105"/>
    </row>
    <row r="2193" spans="6:18" s="103" customFormat="1" x14ac:dyDescent="0.25">
      <c r="F2193" s="104"/>
      <c r="R2193" s="105"/>
    </row>
    <row r="2194" spans="6:18" s="103" customFormat="1" x14ac:dyDescent="0.25">
      <c r="F2194" s="104"/>
      <c r="R2194" s="105"/>
    </row>
    <row r="2195" spans="6:18" s="103" customFormat="1" x14ac:dyDescent="0.25">
      <c r="F2195" s="104"/>
      <c r="R2195" s="105"/>
    </row>
    <row r="2196" spans="6:18" s="103" customFormat="1" x14ac:dyDescent="0.25">
      <c r="F2196" s="104"/>
      <c r="R2196" s="105"/>
    </row>
    <row r="2197" spans="6:18" s="103" customFormat="1" x14ac:dyDescent="0.25">
      <c r="F2197" s="104"/>
      <c r="R2197" s="105"/>
    </row>
    <row r="2198" spans="6:18" s="103" customFormat="1" x14ac:dyDescent="0.25">
      <c r="F2198" s="104"/>
      <c r="R2198" s="105"/>
    </row>
    <row r="2199" spans="6:18" s="103" customFormat="1" x14ac:dyDescent="0.25">
      <c r="F2199" s="104"/>
      <c r="R2199" s="105"/>
    </row>
    <row r="2200" spans="6:18" s="103" customFormat="1" x14ac:dyDescent="0.25">
      <c r="F2200" s="104"/>
      <c r="R2200" s="105"/>
    </row>
    <row r="2201" spans="6:18" s="103" customFormat="1" x14ac:dyDescent="0.25">
      <c r="F2201" s="104"/>
      <c r="R2201" s="105"/>
    </row>
    <row r="2202" spans="6:18" s="103" customFormat="1" x14ac:dyDescent="0.25">
      <c r="F2202" s="104"/>
      <c r="R2202" s="105"/>
    </row>
    <row r="2203" spans="6:18" s="103" customFormat="1" x14ac:dyDescent="0.25">
      <c r="F2203" s="104"/>
      <c r="R2203" s="105"/>
    </row>
    <row r="2204" spans="6:18" s="103" customFormat="1" x14ac:dyDescent="0.25">
      <c r="F2204" s="104"/>
      <c r="R2204" s="105"/>
    </row>
    <row r="2205" spans="6:18" s="103" customFormat="1" x14ac:dyDescent="0.25">
      <c r="F2205" s="104"/>
      <c r="R2205" s="105"/>
    </row>
    <row r="2206" spans="6:18" s="103" customFormat="1" x14ac:dyDescent="0.25">
      <c r="F2206" s="104"/>
      <c r="R2206" s="105"/>
    </row>
    <row r="2207" spans="6:18" s="103" customFormat="1" x14ac:dyDescent="0.25">
      <c r="F2207" s="104"/>
      <c r="R2207" s="105"/>
    </row>
    <row r="2208" spans="6:18" s="103" customFormat="1" x14ac:dyDescent="0.25">
      <c r="F2208" s="104"/>
      <c r="R2208" s="105"/>
    </row>
    <row r="2209" spans="6:18" s="103" customFormat="1" x14ac:dyDescent="0.25">
      <c r="F2209" s="104"/>
      <c r="R2209" s="105"/>
    </row>
    <row r="2210" spans="6:18" s="103" customFormat="1" x14ac:dyDescent="0.25">
      <c r="F2210" s="104"/>
      <c r="R2210" s="105"/>
    </row>
    <row r="2211" spans="6:18" s="103" customFormat="1" x14ac:dyDescent="0.25">
      <c r="F2211" s="104"/>
      <c r="R2211" s="105"/>
    </row>
    <row r="2212" spans="6:18" s="103" customFormat="1" x14ac:dyDescent="0.25">
      <c r="F2212" s="104"/>
      <c r="R2212" s="105"/>
    </row>
    <row r="2213" spans="6:18" s="103" customFormat="1" x14ac:dyDescent="0.25">
      <c r="F2213" s="104"/>
      <c r="R2213" s="105"/>
    </row>
    <row r="2214" spans="6:18" s="103" customFormat="1" x14ac:dyDescent="0.25">
      <c r="F2214" s="104"/>
      <c r="R2214" s="105"/>
    </row>
    <row r="2215" spans="6:18" s="103" customFormat="1" x14ac:dyDescent="0.25">
      <c r="F2215" s="104"/>
      <c r="R2215" s="105"/>
    </row>
    <row r="2216" spans="6:18" s="103" customFormat="1" x14ac:dyDescent="0.25">
      <c r="F2216" s="104"/>
      <c r="R2216" s="105"/>
    </row>
    <row r="2217" spans="6:18" s="103" customFormat="1" x14ac:dyDescent="0.25">
      <c r="F2217" s="104"/>
      <c r="R2217" s="105"/>
    </row>
    <row r="2218" spans="6:18" s="103" customFormat="1" x14ac:dyDescent="0.25">
      <c r="F2218" s="104"/>
      <c r="R2218" s="105"/>
    </row>
    <row r="2219" spans="6:18" s="103" customFormat="1" x14ac:dyDescent="0.25">
      <c r="F2219" s="104"/>
      <c r="R2219" s="105"/>
    </row>
    <row r="2220" spans="6:18" s="103" customFormat="1" x14ac:dyDescent="0.25">
      <c r="F2220" s="104"/>
      <c r="R2220" s="105"/>
    </row>
    <row r="2221" spans="6:18" s="103" customFormat="1" x14ac:dyDescent="0.25">
      <c r="F2221" s="104"/>
      <c r="R2221" s="105"/>
    </row>
    <row r="2222" spans="6:18" s="103" customFormat="1" x14ac:dyDescent="0.25">
      <c r="F2222" s="104"/>
      <c r="R2222" s="105"/>
    </row>
    <row r="2223" spans="6:18" s="103" customFormat="1" x14ac:dyDescent="0.25">
      <c r="F2223" s="104"/>
      <c r="R2223" s="105"/>
    </row>
    <row r="2224" spans="6:18" s="103" customFormat="1" x14ac:dyDescent="0.25">
      <c r="F2224" s="104"/>
      <c r="R2224" s="105"/>
    </row>
    <row r="2225" spans="6:18" s="103" customFormat="1" x14ac:dyDescent="0.25">
      <c r="F2225" s="104"/>
      <c r="R2225" s="105"/>
    </row>
    <row r="2226" spans="6:18" s="103" customFormat="1" x14ac:dyDescent="0.25">
      <c r="F2226" s="104"/>
      <c r="R2226" s="105"/>
    </row>
    <row r="2227" spans="6:18" s="103" customFormat="1" x14ac:dyDescent="0.25">
      <c r="F2227" s="104"/>
      <c r="R2227" s="105"/>
    </row>
    <row r="2228" spans="6:18" s="103" customFormat="1" x14ac:dyDescent="0.25">
      <c r="F2228" s="104"/>
      <c r="R2228" s="105"/>
    </row>
    <row r="2229" spans="6:18" s="103" customFormat="1" x14ac:dyDescent="0.25">
      <c r="F2229" s="104"/>
      <c r="R2229" s="105"/>
    </row>
    <row r="2230" spans="6:18" s="103" customFormat="1" x14ac:dyDescent="0.25">
      <c r="F2230" s="104"/>
      <c r="R2230" s="105"/>
    </row>
    <row r="2231" spans="6:18" s="103" customFormat="1" x14ac:dyDescent="0.25">
      <c r="F2231" s="104"/>
      <c r="R2231" s="105"/>
    </row>
    <row r="2232" spans="6:18" s="103" customFormat="1" x14ac:dyDescent="0.25">
      <c r="F2232" s="104"/>
      <c r="R2232" s="105"/>
    </row>
    <row r="2233" spans="6:18" s="103" customFormat="1" x14ac:dyDescent="0.25">
      <c r="F2233" s="104"/>
      <c r="R2233" s="105"/>
    </row>
    <row r="2234" spans="6:18" s="103" customFormat="1" x14ac:dyDescent="0.25">
      <c r="F2234" s="104"/>
      <c r="R2234" s="105"/>
    </row>
    <row r="2235" spans="6:18" s="103" customFormat="1" x14ac:dyDescent="0.25">
      <c r="F2235" s="104"/>
      <c r="R2235" s="105"/>
    </row>
    <row r="2236" spans="6:18" s="103" customFormat="1" x14ac:dyDescent="0.25">
      <c r="F2236" s="104"/>
      <c r="R2236" s="105"/>
    </row>
    <row r="2237" spans="6:18" s="103" customFormat="1" x14ac:dyDescent="0.25">
      <c r="F2237" s="104"/>
      <c r="R2237" s="105"/>
    </row>
    <row r="2238" spans="6:18" s="103" customFormat="1" x14ac:dyDescent="0.25">
      <c r="F2238" s="104"/>
      <c r="R2238" s="105"/>
    </row>
    <row r="2239" spans="6:18" s="103" customFormat="1" x14ac:dyDescent="0.25">
      <c r="F2239" s="104"/>
      <c r="R2239" s="105"/>
    </row>
    <row r="2240" spans="6:18" s="103" customFormat="1" x14ac:dyDescent="0.25">
      <c r="F2240" s="104"/>
      <c r="R2240" s="105"/>
    </row>
    <row r="2241" spans="6:18" s="103" customFormat="1" x14ac:dyDescent="0.25">
      <c r="F2241" s="104"/>
      <c r="R2241" s="105"/>
    </row>
    <row r="2242" spans="6:18" s="103" customFormat="1" x14ac:dyDescent="0.25">
      <c r="F2242" s="104"/>
      <c r="R2242" s="105"/>
    </row>
    <row r="2243" spans="6:18" s="103" customFormat="1" x14ac:dyDescent="0.25">
      <c r="F2243" s="104"/>
      <c r="R2243" s="105"/>
    </row>
    <row r="2244" spans="6:18" s="103" customFormat="1" x14ac:dyDescent="0.25">
      <c r="F2244" s="104"/>
      <c r="R2244" s="105"/>
    </row>
    <row r="2245" spans="6:18" s="103" customFormat="1" x14ac:dyDescent="0.25">
      <c r="F2245" s="104"/>
      <c r="R2245" s="105"/>
    </row>
    <row r="2246" spans="6:18" s="103" customFormat="1" x14ac:dyDescent="0.25">
      <c r="F2246" s="104"/>
      <c r="R2246" s="105"/>
    </row>
    <row r="2247" spans="6:18" s="103" customFormat="1" x14ac:dyDescent="0.25">
      <c r="F2247" s="104"/>
      <c r="R2247" s="105"/>
    </row>
    <row r="2248" spans="6:18" s="103" customFormat="1" x14ac:dyDescent="0.25">
      <c r="F2248" s="104"/>
      <c r="R2248" s="105"/>
    </row>
    <row r="2249" spans="6:18" s="103" customFormat="1" x14ac:dyDescent="0.25">
      <c r="F2249" s="104"/>
      <c r="R2249" s="105"/>
    </row>
    <row r="2250" spans="6:18" s="103" customFormat="1" x14ac:dyDescent="0.25">
      <c r="F2250" s="104"/>
      <c r="R2250" s="105"/>
    </row>
    <row r="2251" spans="6:18" s="103" customFormat="1" x14ac:dyDescent="0.25">
      <c r="F2251" s="104"/>
      <c r="R2251" s="105"/>
    </row>
    <row r="2252" spans="6:18" s="103" customFormat="1" x14ac:dyDescent="0.25">
      <c r="F2252" s="104"/>
      <c r="R2252" s="105"/>
    </row>
    <row r="2253" spans="6:18" s="103" customFormat="1" x14ac:dyDescent="0.25">
      <c r="F2253" s="104"/>
      <c r="R2253" s="105"/>
    </row>
    <row r="2254" spans="6:18" s="103" customFormat="1" x14ac:dyDescent="0.25">
      <c r="F2254" s="104"/>
      <c r="R2254" s="105"/>
    </row>
    <row r="2255" spans="6:18" s="103" customFormat="1" x14ac:dyDescent="0.25">
      <c r="F2255" s="104"/>
      <c r="R2255" s="105"/>
    </row>
    <row r="2256" spans="6:18" s="103" customFormat="1" x14ac:dyDescent="0.25">
      <c r="F2256" s="104"/>
      <c r="R2256" s="105"/>
    </row>
    <row r="2257" spans="6:18" s="103" customFormat="1" x14ac:dyDescent="0.25">
      <c r="F2257" s="104"/>
      <c r="R2257" s="105"/>
    </row>
    <row r="2258" spans="6:18" s="103" customFormat="1" x14ac:dyDescent="0.25">
      <c r="F2258" s="104"/>
      <c r="R2258" s="105"/>
    </row>
    <row r="2259" spans="6:18" s="103" customFormat="1" x14ac:dyDescent="0.25">
      <c r="F2259" s="104"/>
      <c r="R2259" s="105"/>
    </row>
    <row r="2260" spans="6:18" s="103" customFormat="1" x14ac:dyDescent="0.25">
      <c r="F2260" s="104"/>
      <c r="R2260" s="105"/>
    </row>
    <row r="2261" spans="6:18" s="103" customFormat="1" x14ac:dyDescent="0.25">
      <c r="F2261" s="104"/>
      <c r="R2261" s="105"/>
    </row>
    <row r="2262" spans="6:18" s="103" customFormat="1" x14ac:dyDescent="0.25">
      <c r="F2262" s="104"/>
      <c r="R2262" s="105"/>
    </row>
    <row r="2263" spans="6:18" s="103" customFormat="1" x14ac:dyDescent="0.25">
      <c r="F2263" s="104"/>
      <c r="R2263" s="105"/>
    </row>
    <row r="2264" spans="6:18" s="103" customFormat="1" x14ac:dyDescent="0.25">
      <c r="F2264" s="104"/>
      <c r="R2264" s="105"/>
    </row>
    <row r="2265" spans="6:18" s="103" customFormat="1" x14ac:dyDescent="0.25">
      <c r="F2265" s="104"/>
      <c r="R2265" s="105"/>
    </row>
    <row r="2266" spans="6:18" s="103" customFormat="1" x14ac:dyDescent="0.25">
      <c r="F2266" s="104"/>
      <c r="R2266" s="105"/>
    </row>
    <row r="2267" spans="6:18" s="103" customFormat="1" x14ac:dyDescent="0.25">
      <c r="F2267" s="104"/>
      <c r="R2267" s="105"/>
    </row>
    <row r="2268" spans="6:18" s="103" customFormat="1" x14ac:dyDescent="0.25">
      <c r="F2268" s="104"/>
      <c r="R2268" s="105"/>
    </row>
    <row r="2269" spans="6:18" s="103" customFormat="1" x14ac:dyDescent="0.25">
      <c r="F2269" s="104"/>
      <c r="R2269" s="105"/>
    </row>
    <row r="2270" spans="6:18" s="103" customFormat="1" x14ac:dyDescent="0.25">
      <c r="F2270" s="104"/>
      <c r="R2270" s="105"/>
    </row>
    <row r="2271" spans="6:18" s="103" customFormat="1" x14ac:dyDescent="0.25">
      <c r="F2271" s="104"/>
      <c r="R2271" s="105"/>
    </row>
    <row r="2272" spans="6:18" s="103" customFormat="1" x14ac:dyDescent="0.25">
      <c r="F2272" s="104"/>
      <c r="R2272" s="105"/>
    </row>
    <row r="2273" spans="6:18" s="103" customFormat="1" x14ac:dyDescent="0.25">
      <c r="F2273" s="104"/>
      <c r="R2273" s="105"/>
    </row>
    <row r="2274" spans="6:18" s="103" customFormat="1" x14ac:dyDescent="0.25">
      <c r="F2274" s="104"/>
      <c r="R2274" s="105"/>
    </row>
    <row r="2275" spans="6:18" s="103" customFormat="1" x14ac:dyDescent="0.25">
      <c r="F2275" s="104"/>
      <c r="R2275" s="105"/>
    </row>
    <row r="2276" spans="6:18" s="103" customFormat="1" x14ac:dyDescent="0.25">
      <c r="F2276" s="104"/>
      <c r="R2276" s="105"/>
    </row>
    <row r="2277" spans="6:18" s="103" customFormat="1" x14ac:dyDescent="0.25">
      <c r="F2277" s="104"/>
      <c r="R2277" s="105"/>
    </row>
    <row r="2278" spans="6:18" s="103" customFormat="1" x14ac:dyDescent="0.25">
      <c r="F2278" s="104"/>
      <c r="R2278" s="105"/>
    </row>
    <row r="2279" spans="6:18" s="103" customFormat="1" x14ac:dyDescent="0.25">
      <c r="F2279" s="104"/>
      <c r="R2279" s="105"/>
    </row>
    <row r="2280" spans="6:18" s="103" customFormat="1" x14ac:dyDescent="0.25">
      <c r="F2280" s="104"/>
      <c r="R2280" s="105"/>
    </row>
    <row r="2281" spans="6:18" s="103" customFormat="1" x14ac:dyDescent="0.25">
      <c r="F2281" s="104"/>
      <c r="R2281" s="105"/>
    </row>
    <row r="2282" spans="6:18" s="103" customFormat="1" x14ac:dyDescent="0.25">
      <c r="F2282" s="104"/>
      <c r="R2282" s="105"/>
    </row>
    <row r="2283" spans="6:18" s="103" customFormat="1" x14ac:dyDescent="0.25">
      <c r="F2283" s="104"/>
      <c r="R2283" s="105"/>
    </row>
    <row r="2284" spans="6:18" s="103" customFormat="1" x14ac:dyDescent="0.25">
      <c r="F2284" s="104"/>
      <c r="R2284" s="105"/>
    </row>
    <row r="2285" spans="6:18" s="103" customFormat="1" x14ac:dyDescent="0.25">
      <c r="F2285" s="104"/>
      <c r="R2285" s="105"/>
    </row>
    <row r="2286" spans="6:18" s="103" customFormat="1" x14ac:dyDescent="0.25">
      <c r="F2286" s="104"/>
      <c r="R2286" s="105"/>
    </row>
    <row r="2287" spans="6:18" s="103" customFormat="1" x14ac:dyDescent="0.25">
      <c r="F2287" s="104"/>
      <c r="R2287" s="105"/>
    </row>
    <row r="2288" spans="6:18" s="103" customFormat="1" x14ac:dyDescent="0.25">
      <c r="F2288" s="104"/>
      <c r="R2288" s="105"/>
    </row>
    <row r="2289" spans="6:18" s="103" customFormat="1" x14ac:dyDescent="0.25">
      <c r="F2289" s="104"/>
      <c r="R2289" s="105"/>
    </row>
    <row r="2290" spans="6:18" s="103" customFormat="1" x14ac:dyDescent="0.25">
      <c r="F2290" s="104"/>
      <c r="R2290" s="105"/>
    </row>
    <row r="2291" spans="6:18" s="103" customFormat="1" x14ac:dyDescent="0.25">
      <c r="F2291" s="104"/>
      <c r="R2291" s="105"/>
    </row>
    <row r="2292" spans="6:18" s="103" customFormat="1" x14ac:dyDescent="0.25">
      <c r="F2292" s="104"/>
      <c r="R2292" s="105"/>
    </row>
    <row r="2293" spans="6:18" s="103" customFormat="1" x14ac:dyDescent="0.25">
      <c r="F2293" s="104"/>
      <c r="R2293" s="105"/>
    </row>
    <row r="2294" spans="6:18" s="103" customFormat="1" x14ac:dyDescent="0.25">
      <c r="F2294" s="104"/>
      <c r="R2294" s="105"/>
    </row>
    <row r="2295" spans="6:18" s="103" customFormat="1" x14ac:dyDescent="0.25">
      <c r="F2295" s="104"/>
      <c r="R2295" s="105"/>
    </row>
    <row r="2296" spans="6:18" s="103" customFormat="1" x14ac:dyDescent="0.25">
      <c r="F2296" s="104"/>
      <c r="R2296" s="105"/>
    </row>
    <row r="2297" spans="6:18" s="103" customFormat="1" x14ac:dyDescent="0.25">
      <c r="F2297" s="104"/>
      <c r="R2297" s="105"/>
    </row>
    <row r="2298" spans="6:18" s="103" customFormat="1" x14ac:dyDescent="0.25">
      <c r="F2298" s="104"/>
      <c r="R2298" s="105"/>
    </row>
    <row r="2299" spans="6:18" s="103" customFormat="1" x14ac:dyDescent="0.25">
      <c r="F2299" s="104"/>
      <c r="R2299" s="105"/>
    </row>
    <row r="2300" spans="6:18" s="103" customFormat="1" x14ac:dyDescent="0.25">
      <c r="F2300" s="104"/>
      <c r="R2300" s="105"/>
    </row>
    <row r="2301" spans="6:18" s="103" customFormat="1" x14ac:dyDescent="0.25">
      <c r="F2301" s="104"/>
      <c r="R2301" s="105"/>
    </row>
    <row r="2302" spans="6:18" s="103" customFormat="1" x14ac:dyDescent="0.25">
      <c r="F2302" s="104"/>
      <c r="R2302" s="105"/>
    </row>
    <row r="2303" spans="6:18" s="103" customFormat="1" x14ac:dyDescent="0.25">
      <c r="F2303" s="104"/>
      <c r="R2303" s="105"/>
    </row>
    <row r="2304" spans="6:18" s="103" customFormat="1" x14ac:dyDescent="0.25">
      <c r="F2304" s="104"/>
      <c r="R2304" s="105"/>
    </row>
    <row r="2305" spans="6:18" s="103" customFormat="1" x14ac:dyDescent="0.25">
      <c r="F2305" s="104"/>
      <c r="R2305" s="105"/>
    </row>
    <row r="2306" spans="6:18" s="103" customFormat="1" x14ac:dyDescent="0.25">
      <c r="F2306" s="104"/>
      <c r="R2306" s="105"/>
    </row>
    <row r="2307" spans="6:18" s="103" customFormat="1" x14ac:dyDescent="0.25">
      <c r="F2307" s="104"/>
      <c r="R2307" s="105"/>
    </row>
    <row r="2308" spans="6:18" s="103" customFormat="1" x14ac:dyDescent="0.25">
      <c r="F2308" s="104"/>
      <c r="R2308" s="105"/>
    </row>
    <row r="2309" spans="6:18" s="103" customFormat="1" x14ac:dyDescent="0.25">
      <c r="F2309" s="104"/>
      <c r="R2309" s="105"/>
    </row>
    <row r="2310" spans="6:18" s="103" customFormat="1" x14ac:dyDescent="0.25">
      <c r="F2310" s="104"/>
      <c r="R2310" s="105"/>
    </row>
    <row r="2311" spans="6:18" s="103" customFormat="1" x14ac:dyDescent="0.25">
      <c r="F2311" s="104"/>
      <c r="R2311" s="105"/>
    </row>
    <row r="2312" spans="6:18" s="103" customFormat="1" x14ac:dyDescent="0.25">
      <c r="F2312" s="104"/>
      <c r="R2312" s="105"/>
    </row>
    <row r="2313" spans="6:18" s="103" customFormat="1" x14ac:dyDescent="0.25">
      <c r="F2313" s="104"/>
      <c r="R2313" s="105"/>
    </row>
    <row r="2314" spans="6:18" s="103" customFormat="1" x14ac:dyDescent="0.25">
      <c r="F2314" s="104"/>
      <c r="R2314" s="105"/>
    </row>
    <row r="2315" spans="6:18" s="103" customFormat="1" x14ac:dyDescent="0.25">
      <c r="F2315" s="104"/>
      <c r="R2315" s="105"/>
    </row>
    <row r="2316" spans="6:18" s="103" customFormat="1" x14ac:dyDescent="0.25">
      <c r="F2316" s="104"/>
      <c r="R2316" s="105"/>
    </row>
    <row r="2317" spans="6:18" s="103" customFormat="1" x14ac:dyDescent="0.25">
      <c r="F2317" s="104"/>
      <c r="R2317" s="105"/>
    </row>
    <row r="2318" spans="6:18" s="103" customFormat="1" x14ac:dyDescent="0.25">
      <c r="F2318" s="104"/>
      <c r="R2318" s="105"/>
    </row>
    <row r="2319" spans="6:18" s="103" customFormat="1" x14ac:dyDescent="0.25">
      <c r="F2319" s="104"/>
      <c r="R2319" s="105"/>
    </row>
    <row r="2320" spans="6:18" s="103" customFormat="1" x14ac:dyDescent="0.25">
      <c r="F2320" s="104"/>
      <c r="R2320" s="105"/>
    </row>
    <row r="2321" spans="6:18" s="103" customFormat="1" x14ac:dyDescent="0.25">
      <c r="F2321" s="104"/>
      <c r="R2321" s="105"/>
    </row>
    <row r="2322" spans="6:18" s="103" customFormat="1" x14ac:dyDescent="0.25">
      <c r="F2322" s="104"/>
      <c r="R2322" s="105"/>
    </row>
    <row r="2323" spans="6:18" s="103" customFormat="1" x14ac:dyDescent="0.25">
      <c r="F2323" s="104"/>
      <c r="R2323" s="105"/>
    </row>
    <row r="2324" spans="6:18" s="103" customFormat="1" x14ac:dyDescent="0.25">
      <c r="F2324" s="104"/>
      <c r="R2324" s="105"/>
    </row>
    <row r="2325" spans="6:18" s="103" customFormat="1" x14ac:dyDescent="0.25">
      <c r="F2325" s="104"/>
      <c r="R2325" s="105"/>
    </row>
    <row r="2326" spans="6:18" s="103" customFormat="1" x14ac:dyDescent="0.25">
      <c r="F2326" s="104"/>
      <c r="R2326" s="105"/>
    </row>
    <row r="2327" spans="6:18" s="103" customFormat="1" x14ac:dyDescent="0.25">
      <c r="F2327" s="104"/>
      <c r="R2327" s="105"/>
    </row>
    <row r="2328" spans="6:18" s="103" customFormat="1" x14ac:dyDescent="0.25">
      <c r="F2328" s="104"/>
      <c r="R2328" s="105"/>
    </row>
    <row r="2329" spans="6:18" s="103" customFormat="1" x14ac:dyDescent="0.25">
      <c r="F2329" s="104"/>
      <c r="R2329" s="105"/>
    </row>
    <row r="2330" spans="6:18" s="103" customFormat="1" x14ac:dyDescent="0.25">
      <c r="F2330" s="104"/>
      <c r="R2330" s="105"/>
    </row>
    <row r="2331" spans="6:18" s="103" customFormat="1" x14ac:dyDescent="0.25">
      <c r="F2331" s="104"/>
      <c r="R2331" s="105"/>
    </row>
    <row r="2332" spans="6:18" s="103" customFormat="1" x14ac:dyDescent="0.25">
      <c r="F2332" s="104"/>
      <c r="R2332" s="105"/>
    </row>
    <row r="2333" spans="6:18" s="103" customFormat="1" x14ac:dyDescent="0.25">
      <c r="F2333" s="104"/>
      <c r="R2333" s="105"/>
    </row>
    <row r="2334" spans="6:18" s="103" customFormat="1" x14ac:dyDescent="0.25">
      <c r="F2334" s="104"/>
      <c r="R2334" s="105"/>
    </row>
    <row r="2335" spans="6:18" s="103" customFormat="1" x14ac:dyDescent="0.25">
      <c r="F2335" s="104"/>
      <c r="R2335" s="105"/>
    </row>
    <row r="2336" spans="6:18" s="103" customFormat="1" x14ac:dyDescent="0.25">
      <c r="F2336" s="104"/>
      <c r="R2336" s="105"/>
    </row>
    <row r="2337" spans="6:18" s="103" customFormat="1" x14ac:dyDescent="0.25">
      <c r="F2337" s="104"/>
      <c r="R2337" s="105"/>
    </row>
    <row r="2338" spans="6:18" s="103" customFormat="1" x14ac:dyDescent="0.25">
      <c r="F2338" s="104"/>
      <c r="R2338" s="105"/>
    </row>
    <row r="2339" spans="6:18" s="103" customFormat="1" x14ac:dyDescent="0.25">
      <c r="F2339" s="104"/>
      <c r="R2339" s="105"/>
    </row>
    <row r="2340" spans="6:18" s="103" customFormat="1" x14ac:dyDescent="0.25">
      <c r="F2340" s="104"/>
      <c r="R2340" s="105"/>
    </row>
    <row r="2341" spans="6:18" s="103" customFormat="1" x14ac:dyDescent="0.25">
      <c r="F2341" s="104"/>
      <c r="R2341" s="105"/>
    </row>
    <row r="2342" spans="6:18" s="103" customFormat="1" x14ac:dyDescent="0.25">
      <c r="F2342" s="104"/>
      <c r="R2342" s="105"/>
    </row>
    <row r="2343" spans="6:18" s="103" customFormat="1" x14ac:dyDescent="0.25">
      <c r="F2343" s="104"/>
      <c r="R2343" s="105"/>
    </row>
    <row r="2344" spans="6:18" s="103" customFormat="1" x14ac:dyDescent="0.25">
      <c r="F2344" s="104"/>
      <c r="R2344" s="105"/>
    </row>
    <row r="2345" spans="6:18" s="103" customFormat="1" x14ac:dyDescent="0.25">
      <c r="F2345" s="104"/>
      <c r="R2345" s="105"/>
    </row>
    <row r="2346" spans="6:18" s="103" customFormat="1" x14ac:dyDescent="0.25">
      <c r="F2346" s="104"/>
      <c r="R2346" s="105"/>
    </row>
    <row r="2347" spans="6:18" s="103" customFormat="1" x14ac:dyDescent="0.25">
      <c r="F2347" s="104"/>
      <c r="R2347" s="105"/>
    </row>
    <row r="2348" spans="6:18" s="103" customFormat="1" x14ac:dyDescent="0.25">
      <c r="F2348" s="104"/>
      <c r="R2348" s="105"/>
    </row>
    <row r="2349" spans="6:18" s="103" customFormat="1" x14ac:dyDescent="0.25">
      <c r="F2349" s="104"/>
      <c r="R2349" s="105"/>
    </row>
    <row r="2350" spans="6:18" s="103" customFormat="1" x14ac:dyDescent="0.25">
      <c r="F2350" s="104"/>
      <c r="R2350" s="105"/>
    </row>
    <row r="2351" spans="6:18" s="103" customFormat="1" x14ac:dyDescent="0.25">
      <c r="F2351" s="104"/>
      <c r="R2351" s="105"/>
    </row>
    <row r="2352" spans="6:18" s="103" customFormat="1" x14ac:dyDescent="0.25">
      <c r="F2352" s="104"/>
      <c r="R2352" s="105"/>
    </row>
    <row r="2353" spans="6:18" s="103" customFormat="1" x14ac:dyDescent="0.25">
      <c r="F2353" s="104"/>
      <c r="R2353" s="105"/>
    </row>
    <row r="2354" spans="6:18" s="103" customFormat="1" x14ac:dyDescent="0.25">
      <c r="F2354" s="104"/>
      <c r="R2354" s="105"/>
    </row>
    <row r="2355" spans="6:18" s="103" customFormat="1" x14ac:dyDescent="0.25">
      <c r="F2355" s="104"/>
      <c r="R2355" s="105"/>
    </row>
    <row r="2356" spans="6:18" s="103" customFormat="1" x14ac:dyDescent="0.25">
      <c r="F2356" s="104"/>
      <c r="R2356" s="105"/>
    </row>
    <row r="2357" spans="6:18" s="103" customFormat="1" x14ac:dyDescent="0.25">
      <c r="F2357" s="104"/>
      <c r="R2357" s="105"/>
    </row>
    <row r="2358" spans="6:18" s="103" customFormat="1" x14ac:dyDescent="0.25">
      <c r="F2358" s="104"/>
      <c r="R2358" s="105"/>
    </row>
    <row r="2359" spans="6:18" s="103" customFormat="1" x14ac:dyDescent="0.25">
      <c r="F2359" s="104"/>
      <c r="R2359" s="105"/>
    </row>
    <row r="2360" spans="6:18" s="103" customFormat="1" x14ac:dyDescent="0.25">
      <c r="F2360" s="104"/>
      <c r="R2360" s="105"/>
    </row>
    <row r="2361" spans="6:18" s="103" customFormat="1" x14ac:dyDescent="0.25">
      <c r="F2361" s="104"/>
      <c r="R2361" s="105"/>
    </row>
    <row r="2362" spans="6:18" s="103" customFormat="1" x14ac:dyDescent="0.25">
      <c r="F2362" s="104"/>
      <c r="R2362" s="105"/>
    </row>
    <row r="2363" spans="6:18" s="103" customFormat="1" x14ac:dyDescent="0.25">
      <c r="F2363" s="104"/>
      <c r="R2363" s="105"/>
    </row>
    <row r="2364" spans="6:18" s="103" customFormat="1" x14ac:dyDescent="0.25">
      <c r="F2364" s="104"/>
      <c r="R2364" s="105"/>
    </row>
    <row r="2365" spans="6:18" s="103" customFormat="1" x14ac:dyDescent="0.25">
      <c r="F2365" s="104"/>
      <c r="R2365" s="105"/>
    </row>
    <row r="2366" spans="6:18" s="103" customFormat="1" x14ac:dyDescent="0.25">
      <c r="F2366" s="104"/>
      <c r="R2366" s="105"/>
    </row>
    <row r="2367" spans="6:18" s="103" customFormat="1" x14ac:dyDescent="0.25">
      <c r="F2367" s="104"/>
      <c r="R2367" s="105"/>
    </row>
    <row r="2368" spans="6:18" s="103" customFormat="1" x14ac:dyDescent="0.25">
      <c r="F2368" s="104"/>
      <c r="R2368" s="105"/>
    </row>
    <row r="2369" spans="6:18" s="103" customFormat="1" x14ac:dyDescent="0.25">
      <c r="F2369" s="104"/>
      <c r="R2369" s="105"/>
    </row>
    <row r="2370" spans="6:18" s="103" customFormat="1" x14ac:dyDescent="0.25">
      <c r="F2370" s="104"/>
      <c r="R2370" s="105"/>
    </row>
    <row r="2371" spans="6:18" s="103" customFormat="1" x14ac:dyDescent="0.25">
      <c r="F2371" s="104"/>
      <c r="R2371" s="105"/>
    </row>
    <row r="2372" spans="6:18" s="103" customFormat="1" x14ac:dyDescent="0.25">
      <c r="F2372" s="104"/>
      <c r="R2372" s="105"/>
    </row>
    <row r="2373" spans="6:18" s="103" customFormat="1" x14ac:dyDescent="0.25">
      <c r="F2373" s="104"/>
      <c r="R2373" s="105"/>
    </row>
    <row r="2374" spans="6:18" s="103" customFormat="1" x14ac:dyDescent="0.25">
      <c r="F2374" s="104"/>
      <c r="R2374" s="105"/>
    </row>
    <row r="2375" spans="6:18" s="103" customFormat="1" x14ac:dyDescent="0.25">
      <c r="F2375" s="104"/>
      <c r="R2375" s="105"/>
    </row>
    <row r="2376" spans="6:18" s="103" customFormat="1" x14ac:dyDescent="0.25">
      <c r="F2376" s="104"/>
      <c r="R2376" s="105"/>
    </row>
    <row r="2377" spans="6:18" s="103" customFormat="1" x14ac:dyDescent="0.25">
      <c r="F2377" s="104"/>
      <c r="R2377" s="105"/>
    </row>
    <row r="2378" spans="6:18" s="103" customFormat="1" x14ac:dyDescent="0.25">
      <c r="F2378" s="104"/>
      <c r="R2378" s="105"/>
    </row>
    <row r="2379" spans="6:18" s="103" customFormat="1" x14ac:dyDescent="0.25">
      <c r="F2379" s="104"/>
      <c r="R2379" s="105"/>
    </row>
    <row r="2380" spans="6:18" s="103" customFormat="1" x14ac:dyDescent="0.25">
      <c r="F2380" s="104"/>
      <c r="R2380" s="105"/>
    </row>
    <row r="2381" spans="6:18" s="103" customFormat="1" x14ac:dyDescent="0.25">
      <c r="F2381" s="104"/>
      <c r="R2381" s="105"/>
    </row>
    <row r="2382" spans="6:18" s="103" customFormat="1" x14ac:dyDescent="0.25">
      <c r="F2382" s="104"/>
      <c r="R2382" s="105"/>
    </row>
    <row r="2383" spans="6:18" s="103" customFormat="1" x14ac:dyDescent="0.25">
      <c r="F2383" s="104"/>
      <c r="R2383" s="105"/>
    </row>
    <row r="2384" spans="6:18" s="103" customFormat="1" x14ac:dyDescent="0.25">
      <c r="F2384" s="104"/>
      <c r="R2384" s="105"/>
    </row>
    <row r="2385" spans="6:18" s="103" customFormat="1" x14ac:dyDescent="0.25">
      <c r="F2385" s="104"/>
      <c r="R2385" s="105"/>
    </row>
    <row r="2386" spans="6:18" s="103" customFormat="1" x14ac:dyDescent="0.25">
      <c r="F2386" s="104"/>
      <c r="R2386" s="105"/>
    </row>
    <row r="2387" spans="6:18" s="103" customFormat="1" x14ac:dyDescent="0.25">
      <c r="F2387" s="104"/>
      <c r="R2387" s="105"/>
    </row>
    <row r="2388" spans="6:18" s="103" customFormat="1" x14ac:dyDescent="0.25">
      <c r="F2388" s="104"/>
      <c r="R2388" s="105"/>
    </row>
    <row r="2389" spans="6:18" s="103" customFormat="1" x14ac:dyDescent="0.25">
      <c r="F2389" s="104"/>
      <c r="R2389" s="105"/>
    </row>
    <row r="2390" spans="6:18" s="103" customFormat="1" x14ac:dyDescent="0.25">
      <c r="F2390" s="104"/>
      <c r="R2390" s="105"/>
    </row>
    <row r="2391" spans="6:18" s="103" customFormat="1" x14ac:dyDescent="0.25">
      <c r="F2391" s="104"/>
      <c r="R2391" s="105"/>
    </row>
    <row r="2392" spans="6:18" s="103" customFormat="1" x14ac:dyDescent="0.25">
      <c r="F2392" s="104"/>
      <c r="R2392" s="105"/>
    </row>
    <row r="2393" spans="6:18" s="103" customFormat="1" x14ac:dyDescent="0.25">
      <c r="F2393" s="104"/>
      <c r="R2393" s="105"/>
    </row>
    <row r="2394" spans="6:18" s="103" customFormat="1" x14ac:dyDescent="0.25">
      <c r="F2394" s="104"/>
      <c r="R2394" s="105"/>
    </row>
    <row r="2395" spans="6:18" s="103" customFormat="1" x14ac:dyDescent="0.25">
      <c r="F2395" s="104"/>
      <c r="R2395" s="105"/>
    </row>
    <row r="2396" spans="6:18" s="103" customFormat="1" x14ac:dyDescent="0.25">
      <c r="F2396" s="104"/>
      <c r="R2396" s="105"/>
    </row>
    <row r="2397" spans="6:18" s="103" customFormat="1" x14ac:dyDescent="0.25">
      <c r="F2397" s="104"/>
      <c r="R2397" s="105"/>
    </row>
    <row r="2398" spans="6:18" s="103" customFormat="1" x14ac:dyDescent="0.25">
      <c r="F2398" s="104"/>
      <c r="R2398" s="105"/>
    </row>
    <row r="2399" spans="6:18" s="103" customFormat="1" x14ac:dyDescent="0.25">
      <c r="F2399" s="104"/>
      <c r="R2399" s="105"/>
    </row>
    <row r="2400" spans="6:18" s="103" customFormat="1" x14ac:dyDescent="0.25">
      <c r="F2400" s="104"/>
      <c r="R2400" s="105"/>
    </row>
    <row r="2401" spans="6:18" s="103" customFormat="1" x14ac:dyDescent="0.25">
      <c r="F2401" s="104"/>
      <c r="R2401" s="105"/>
    </row>
    <row r="2402" spans="6:18" s="103" customFormat="1" x14ac:dyDescent="0.25">
      <c r="F2402" s="104"/>
      <c r="R2402" s="105"/>
    </row>
    <row r="2403" spans="6:18" s="103" customFormat="1" x14ac:dyDescent="0.25">
      <c r="F2403" s="104"/>
      <c r="R2403" s="105"/>
    </row>
    <row r="2404" spans="6:18" s="103" customFormat="1" x14ac:dyDescent="0.25">
      <c r="F2404" s="104"/>
      <c r="R2404" s="105"/>
    </row>
    <row r="2405" spans="6:18" s="103" customFormat="1" x14ac:dyDescent="0.25">
      <c r="F2405" s="104"/>
      <c r="R2405" s="105"/>
    </row>
    <row r="2406" spans="6:18" s="103" customFormat="1" x14ac:dyDescent="0.25">
      <c r="F2406" s="104"/>
      <c r="R2406" s="105"/>
    </row>
    <row r="2407" spans="6:18" s="103" customFormat="1" x14ac:dyDescent="0.25">
      <c r="F2407" s="104"/>
      <c r="R2407" s="105"/>
    </row>
    <row r="2408" spans="6:18" s="103" customFormat="1" x14ac:dyDescent="0.25">
      <c r="F2408" s="104"/>
      <c r="R2408" s="105"/>
    </row>
    <row r="2409" spans="6:18" s="103" customFormat="1" x14ac:dyDescent="0.25">
      <c r="F2409" s="104"/>
      <c r="R2409" s="105"/>
    </row>
    <row r="2410" spans="6:18" s="103" customFormat="1" x14ac:dyDescent="0.25">
      <c r="F2410" s="104"/>
      <c r="R2410" s="105"/>
    </row>
    <row r="2411" spans="6:18" s="103" customFormat="1" x14ac:dyDescent="0.25">
      <c r="F2411" s="104"/>
      <c r="R2411" s="105"/>
    </row>
    <row r="2412" spans="6:18" s="103" customFormat="1" x14ac:dyDescent="0.25">
      <c r="F2412" s="104"/>
      <c r="R2412" s="105"/>
    </row>
    <row r="2413" spans="6:18" s="103" customFormat="1" x14ac:dyDescent="0.25">
      <c r="F2413" s="104"/>
      <c r="R2413" s="105"/>
    </row>
    <row r="2414" spans="6:18" s="103" customFormat="1" x14ac:dyDescent="0.25">
      <c r="F2414" s="104"/>
      <c r="R2414" s="105"/>
    </row>
    <row r="2415" spans="6:18" s="103" customFormat="1" x14ac:dyDescent="0.25">
      <c r="F2415" s="104"/>
      <c r="R2415" s="105"/>
    </row>
    <row r="2416" spans="6:18" s="103" customFormat="1" x14ac:dyDescent="0.25">
      <c r="F2416" s="104"/>
      <c r="R2416" s="105"/>
    </row>
    <row r="2417" spans="6:18" s="103" customFormat="1" x14ac:dyDescent="0.25">
      <c r="F2417" s="104"/>
      <c r="R2417" s="105"/>
    </row>
    <row r="2418" spans="6:18" s="103" customFormat="1" x14ac:dyDescent="0.25">
      <c r="F2418" s="104"/>
      <c r="R2418" s="105"/>
    </row>
    <row r="2419" spans="6:18" s="103" customFormat="1" x14ac:dyDescent="0.25">
      <c r="F2419" s="104"/>
      <c r="R2419" s="105"/>
    </row>
    <row r="2420" spans="6:18" s="103" customFormat="1" x14ac:dyDescent="0.25">
      <c r="F2420" s="104"/>
      <c r="R2420" s="105"/>
    </row>
    <row r="2421" spans="6:18" s="103" customFormat="1" x14ac:dyDescent="0.25">
      <c r="F2421" s="104"/>
      <c r="R2421" s="105"/>
    </row>
    <row r="2422" spans="6:18" s="103" customFormat="1" x14ac:dyDescent="0.25">
      <c r="F2422" s="104"/>
      <c r="R2422" s="105"/>
    </row>
    <row r="2423" spans="6:18" s="103" customFormat="1" x14ac:dyDescent="0.25">
      <c r="F2423" s="104"/>
      <c r="R2423" s="105"/>
    </row>
    <row r="2424" spans="6:18" s="103" customFormat="1" x14ac:dyDescent="0.25">
      <c r="F2424" s="104"/>
      <c r="R2424" s="105"/>
    </row>
    <row r="2425" spans="6:18" s="103" customFormat="1" x14ac:dyDescent="0.25">
      <c r="F2425" s="104"/>
      <c r="R2425" s="105"/>
    </row>
    <row r="2426" spans="6:18" s="103" customFormat="1" x14ac:dyDescent="0.25">
      <c r="F2426" s="104"/>
      <c r="R2426" s="105"/>
    </row>
    <row r="2427" spans="6:18" s="103" customFormat="1" x14ac:dyDescent="0.25">
      <c r="F2427" s="104"/>
      <c r="R2427" s="105"/>
    </row>
    <row r="2428" spans="6:18" s="103" customFormat="1" x14ac:dyDescent="0.25">
      <c r="F2428" s="104"/>
      <c r="R2428" s="105"/>
    </row>
    <row r="2429" spans="6:18" s="103" customFormat="1" x14ac:dyDescent="0.25">
      <c r="F2429" s="104"/>
      <c r="R2429" s="105"/>
    </row>
    <row r="2430" spans="6:18" s="103" customFormat="1" x14ac:dyDescent="0.25">
      <c r="F2430" s="104"/>
      <c r="R2430" s="105"/>
    </row>
    <row r="2431" spans="6:18" s="103" customFormat="1" x14ac:dyDescent="0.25">
      <c r="F2431" s="104"/>
      <c r="R2431" s="105"/>
    </row>
    <row r="2432" spans="6:18" s="103" customFormat="1" x14ac:dyDescent="0.25">
      <c r="F2432" s="104"/>
      <c r="R2432" s="105"/>
    </row>
    <row r="2433" spans="6:18" s="103" customFormat="1" x14ac:dyDescent="0.25">
      <c r="F2433" s="104"/>
      <c r="R2433" s="105"/>
    </row>
    <row r="2434" spans="6:18" s="103" customFormat="1" x14ac:dyDescent="0.25">
      <c r="F2434" s="104"/>
      <c r="R2434" s="105"/>
    </row>
    <row r="2435" spans="6:18" s="103" customFormat="1" x14ac:dyDescent="0.25">
      <c r="F2435" s="104"/>
      <c r="R2435" s="105"/>
    </row>
    <row r="2436" spans="6:18" s="103" customFormat="1" x14ac:dyDescent="0.25">
      <c r="F2436" s="104"/>
      <c r="R2436" s="105"/>
    </row>
    <row r="2437" spans="6:18" s="103" customFormat="1" x14ac:dyDescent="0.25">
      <c r="F2437" s="104"/>
      <c r="R2437" s="105"/>
    </row>
    <row r="2438" spans="6:18" s="103" customFormat="1" x14ac:dyDescent="0.25">
      <c r="F2438" s="104"/>
      <c r="R2438" s="105"/>
    </row>
    <row r="2439" spans="6:18" s="103" customFormat="1" x14ac:dyDescent="0.25">
      <c r="F2439" s="104"/>
      <c r="R2439" s="105"/>
    </row>
    <row r="2440" spans="6:18" s="103" customFormat="1" x14ac:dyDescent="0.25">
      <c r="F2440" s="104"/>
      <c r="R2440" s="105"/>
    </row>
    <row r="2441" spans="6:18" s="103" customFormat="1" x14ac:dyDescent="0.25">
      <c r="F2441" s="104"/>
      <c r="R2441" s="105"/>
    </row>
    <row r="2442" spans="6:18" s="103" customFormat="1" x14ac:dyDescent="0.25">
      <c r="F2442" s="104"/>
      <c r="R2442" s="105"/>
    </row>
    <row r="2443" spans="6:18" s="103" customFormat="1" x14ac:dyDescent="0.25">
      <c r="F2443" s="104"/>
      <c r="R2443" s="105"/>
    </row>
    <row r="2444" spans="6:18" s="103" customFormat="1" x14ac:dyDescent="0.25">
      <c r="F2444" s="104"/>
      <c r="R2444" s="105"/>
    </row>
    <row r="2445" spans="6:18" s="103" customFormat="1" x14ac:dyDescent="0.25">
      <c r="F2445" s="104"/>
      <c r="R2445" s="105"/>
    </row>
    <row r="2446" spans="6:18" s="103" customFormat="1" x14ac:dyDescent="0.25">
      <c r="F2446" s="104"/>
      <c r="R2446" s="105"/>
    </row>
    <row r="2447" spans="6:18" s="103" customFormat="1" x14ac:dyDescent="0.25">
      <c r="F2447" s="104"/>
      <c r="R2447" s="105"/>
    </row>
    <row r="2448" spans="6:18" s="103" customFormat="1" x14ac:dyDescent="0.25">
      <c r="F2448" s="104"/>
      <c r="R2448" s="105"/>
    </row>
    <row r="2449" spans="6:18" s="103" customFormat="1" x14ac:dyDescent="0.25">
      <c r="F2449" s="104"/>
      <c r="R2449" s="105"/>
    </row>
    <row r="2450" spans="6:18" s="103" customFormat="1" x14ac:dyDescent="0.25">
      <c r="F2450" s="104"/>
      <c r="R2450" s="105"/>
    </row>
    <row r="2451" spans="6:18" s="103" customFormat="1" x14ac:dyDescent="0.25">
      <c r="F2451" s="104"/>
      <c r="R2451" s="105"/>
    </row>
    <row r="2452" spans="6:18" s="103" customFormat="1" x14ac:dyDescent="0.25">
      <c r="F2452" s="104"/>
      <c r="R2452" s="105"/>
    </row>
    <row r="2453" spans="6:18" s="103" customFormat="1" x14ac:dyDescent="0.25">
      <c r="F2453" s="104"/>
      <c r="R2453" s="105"/>
    </row>
    <row r="2454" spans="6:18" s="103" customFormat="1" x14ac:dyDescent="0.25">
      <c r="F2454" s="104"/>
      <c r="R2454" s="105"/>
    </row>
    <row r="2455" spans="6:18" s="103" customFormat="1" x14ac:dyDescent="0.25">
      <c r="F2455" s="104"/>
      <c r="R2455" s="105"/>
    </row>
    <row r="2456" spans="6:18" s="103" customFormat="1" x14ac:dyDescent="0.25">
      <c r="F2456" s="104"/>
      <c r="R2456" s="105"/>
    </row>
    <row r="2457" spans="6:18" s="103" customFormat="1" x14ac:dyDescent="0.25">
      <c r="F2457" s="104"/>
      <c r="R2457" s="105"/>
    </row>
    <row r="2458" spans="6:18" s="103" customFormat="1" x14ac:dyDescent="0.25">
      <c r="F2458" s="104"/>
      <c r="R2458" s="105"/>
    </row>
    <row r="2459" spans="6:18" s="103" customFormat="1" x14ac:dyDescent="0.25">
      <c r="F2459" s="104"/>
      <c r="R2459" s="105"/>
    </row>
    <row r="2460" spans="6:18" s="103" customFormat="1" x14ac:dyDescent="0.25">
      <c r="F2460" s="104"/>
      <c r="R2460" s="105"/>
    </row>
    <row r="2461" spans="6:18" s="103" customFormat="1" x14ac:dyDescent="0.25">
      <c r="F2461" s="104"/>
      <c r="R2461" s="105"/>
    </row>
    <row r="2462" spans="6:18" s="103" customFormat="1" x14ac:dyDescent="0.25">
      <c r="F2462" s="104"/>
      <c r="R2462" s="105"/>
    </row>
    <row r="2463" spans="6:18" s="103" customFormat="1" x14ac:dyDescent="0.25">
      <c r="F2463" s="104"/>
      <c r="R2463" s="105"/>
    </row>
    <row r="2464" spans="6:18" s="103" customFormat="1" x14ac:dyDescent="0.25">
      <c r="F2464" s="104"/>
      <c r="R2464" s="105"/>
    </row>
    <row r="2465" spans="6:18" s="103" customFormat="1" x14ac:dyDescent="0.25">
      <c r="F2465" s="104"/>
      <c r="R2465" s="105"/>
    </row>
    <row r="2466" spans="6:18" s="103" customFormat="1" x14ac:dyDescent="0.25">
      <c r="F2466" s="104"/>
      <c r="R2466" s="105"/>
    </row>
    <row r="2467" spans="6:18" s="103" customFormat="1" x14ac:dyDescent="0.25">
      <c r="F2467" s="104"/>
      <c r="R2467" s="105"/>
    </row>
    <row r="2468" spans="6:18" s="103" customFormat="1" x14ac:dyDescent="0.25">
      <c r="F2468" s="104"/>
      <c r="R2468" s="105"/>
    </row>
    <row r="2469" spans="6:18" s="103" customFormat="1" x14ac:dyDescent="0.25">
      <c r="F2469" s="104"/>
      <c r="R2469" s="105"/>
    </row>
    <row r="2470" spans="6:18" s="103" customFormat="1" x14ac:dyDescent="0.25">
      <c r="F2470" s="104"/>
      <c r="R2470" s="105"/>
    </row>
    <row r="2471" spans="6:18" s="103" customFormat="1" x14ac:dyDescent="0.25">
      <c r="F2471" s="104"/>
      <c r="R2471" s="105"/>
    </row>
    <row r="2472" spans="6:18" s="103" customFormat="1" x14ac:dyDescent="0.25">
      <c r="F2472" s="104"/>
      <c r="R2472" s="105"/>
    </row>
    <row r="2473" spans="6:18" s="103" customFormat="1" x14ac:dyDescent="0.25">
      <c r="F2473" s="104"/>
      <c r="R2473" s="105"/>
    </row>
    <row r="2474" spans="6:18" s="103" customFormat="1" x14ac:dyDescent="0.25">
      <c r="F2474" s="104"/>
      <c r="R2474" s="105"/>
    </row>
    <row r="2475" spans="6:18" s="103" customFormat="1" x14ac:dyDescent="0.25">
      <c r="F2475" s="104"/>
      <c r="R2475" s="105"/>
    </row>
    <row r="2476" spans="6:18" s="103" customFormat="1" x14ac:dyDescent="0.25">
      <c r="F2476" s="104"/>
      <c r="R2476" s="105"/>
    </row>
    <row r="2477" spans="6:18" s="103" customFormat="1" x14ac:dyDescent="0.25">
      <c r="F2477" s="104"/>
      <c r="R2477" s="105"/>
    </row>
    <row r="2478" spans="6:18" s="103" customFormat="1" x14ac:dyDescent="0.25">
      <c r="F2478" s="104"/>
      <c r="R2478" s="105"/>
    </row>
    <row r="2479" spans="6:18" s="103" customFormat="1" x14ac:dyDescent="0.25">
      <c r="F2479" s="104"/>
      <c r="R2479" s="105"/>
    </row>
    <row r="2480" spans="6:18" s="103" customFormat="1" x14ac:dyDescent="0.25">
      <c r="F2480" s="104"/>
      <c r="R2480" s="105"/>
    </row>
    <row r="2481" spans="6:18" s="103" customFormat="1" x14ac:dyDescent="0.25">
      <c r="F2481" s="104"/>
      <c r="R2481" s="105"/>
    </row>
    <row r="2482" spans="6:18" s="103" customFormat="1" x14ac:dyDescent="0.25">
      <c r="F2482" s="104"/>
      <c r="R2482" s="105"/>
    </row>
    <row r="2483" spans="6:18" s="103" customFormat="1" x14ac:dyDescent="0.25">
      <c r="F2483" s="104"/>
      <c r="R2483" s="105"/>
    </row>
    <row r="2484" spans="6:18" s="103" customFormat="1" x14ac:dyDescent="0.25">
      <c r="F2484" s="104"/>
      <c r="R2484" s="105"/>
    </row>
    <row r="2485" spans="6:18" s="103" customFormat="1" x14ac:dyDescent="0.25">
      <c r="F2485" s="104"/>
      <c r="R2485" s="105"/>
    </row>
    <row r="2486" spans="6:18" s="103" customFormat="1" x14ac:dyDescent="0.25">
      <c r="F2486" s="104"/>
      <c r="R2486" s="105"/>
    </row>
    <row r="2487" spans="6:18" s="103" customFormat="1" x14ac:dyDescent="0.25">
      <c r="F2487" s="104"/>
      <c r="R2487" s="105"/>
    </row>
    <row r="2488" spans="6:18" s="103" customFormat="1" x14ac:dyDescent="0.25">
      <c r="F2488" s="104"/>
      <c r="R2488" s="105"/>
    </row>
    <row r="2489" spans="6:18" s="103" customFormat="1" x14ac:dyDescent="0.25">
      <c r="F2489" s="104"/>
      <c r="R2489" s="105"/>
    </row>
    <row r="2490" spans="6:18" s="103" customFormat="1" x14ac:dyDescent="0.25">
      <c r="F2490" s="104"/>
      <c r="R2490" s="105"/>
    </row>
    <row r="2491" spans="6:18" s="103" customFormat="1" x14ac:dyDescent="0.25">
      <c r="F2491" s="104"/>
      <c r="R2491" s="105"/>
    </row>
    <row r="2492" spans="6:18" s="103" customFormat="1" x14ac:dyDescent="0.25">
      <c r="F2492" s="104"/>
      <c r="R2492" s="105"/>
    </row>
    <row r="2493" spans="6:18" s="103" customFormat="1" x14ac:dyDescent="0.25">
      <c r="F2493" s="104"/>
      <c r="R2493" s="105"/>
    </row>
    <row r="2494" spans="6:18" s="103" customFormat="1" x14ac:dyDescent="0.25">
      <c r="F2494" s="104"/>
      <c r="R2494" s="105"/>
    </row>
    <row r="2495" spans="6:18" s="103" customFormat="1" x14ac:dyDescent="0.25">
      <c r="F2495" s="104"/>
      <c r="R2495" s="105"/>
    </row>
    <row r="2496" spans="6:18" s="103" customFormat="1" x14ac:dyDescent="0.25">
      <c r="F2496" s="104"/>
      <c r="R2496" s="105"/>
    </row>
    <row r="2497" spans="6:18" s="103" customFormat="1" x14ac:dyDescent="0.25">
      <c r="F2497" s="104"/>
      <c r="R2497" s="105"/>
    </row>
    <row r="2498" spans="6:18" s="103" customFormat="1" x14ac:dyDescent="0.25">
      <c r="F2498" s="104"/>
      <c r="R2498" s="105"/>
    </row>
    <row r="2499" spans="6:18" s="103" customFormat="1" x14ac:dyDescent="0.25">
      <c r="F2499" s="104"/>
      <c r="R2499" s="105"/>
    </row>
    <row r="2500" spans="6:18" s="103" customFormat="1" x14ac:dyDescent="0.25">
      <c r="F2500" s="104"/>
      <c r="R2500" s="105"/>
    </row>
    <row r="2501" spans="6:18" s="103" customFormat="1" x14ac:dyDescent="0.25">
      <c r="F2501" s="104"/>
      <c r="R2501" s="105"/>
    </row>
    <row r="2502" spans="6:18" s="103" customFormat="1" x14ac:dyDescent="0.25">
      <c r="F2502" s="104"/>
      <c r="R2502" s="105"/>
    </row>
    <row r="2503" spans="6:18" s="103" customFormat="1" x14ac:dyDescent="0.25">
      <c r="F2503" s="104"/>
      <c r="R2503" s="105"/>
    </row>
    <row r="2504" spans="6:18" s="103" customFormat="1" x14ac:dyDescent="0.25">
      <c r="F2504" s="104"/>
      <c r="R2504" s="105"/>
    </row>
    <row r="2505" spans="6:18" s="103" customFormat="1" x14ac:dyDescent="0.25">
      <c r="F2505" s="104"/>
      <c r="R2505" s="105"/>
    </row>
    <row r="2506" spans="6:18" s="103" customFormat="1" x14ac:dyDescent="0.25">
      <c r="F2506" s="104"/>
      <c r="R2506" s="105"/>
    </row>
    <row r="2507" spans="6:18" s="103" customFormat="1" x14ac:dyDescent="0.25">
      <c r="F2507" s="104"/>
      <c r="R2507" s="105"/>
    </row>
    <row r="2508" spans="6:18" s="103" customFormat="1" x14ac:dyDescent="0.25">
      <c r="F2508" s="104"/>
      <c r="R2508" s="105"/>
    </row>
    <row r="2509" spans="6:18" s="103" customFormat="1" x14ac:dyDescent="0.25">
      <c r="F2509" s="104"/>
      <c r="R2509" s="105"/>
    </row>
    <row r="2510" spans="6:18" s="103" customFormat="1" x14ac:dyDescent="0.25">
      <c r="F2510" s="104"/>
      <c r="R2510" s="105"/>
    </row>
    <row r="2511" spans="6:18" s="103" customFormat="1" x14ac:dyDescent="0.25">
      <c r="F2511" s="104"/>
      <c r="R2511" s="105"/>
    </row>
    <row r="2512" spans="6:18" s="103" customFormat="1" x14ac:dyDescent="0.25">
      <c r="F2512" s="104"/>
      <c r="R2512" s="105"/>
    </row>
    <row r="2513" spans="6:18" s="103" customFormat="1" x14ac:dyDescent="0.25">
      <c r="F2513" s="104"/>
      <c r="R2513" s="105"/>
    </row>
    <row r="2514" spans="6:18" s="103" customFormat="1" x14ac:dyDescent="0.25">
      <c r="F2514" s="104"/>
      <c r="R2514" s="105"/>
    </row>
    <row r="2515" spans="6:18" s="103" customFormat="1" x14ac:dyDescent="0.25">
      <c r="F2515" s="104"/>
      <c r="R2515" s="105"/>
    </row>
    <row r="2516" spans="6:18" s="103" customFormat="1" x14ac:dyDescent="0.25">
      <c r="F2516" s="104"/>
      <c r="R2516" s="105"/>
    </row>
    <row r="2517" spans="6:18" s="103" customFormat="1" x14ac:dyDescent="0.25">
      <c r="F2517" s="104"/>
      <c r="R2517" s="105"/>
    </row>
    <row r="2518" spans="6:18" s="103" customFormat="1" x14ac:dyDescent="0.25">
      <c r="F2518" s="104"/>
      <c r="R2518" s="105"/>
    </row>
    <row r="2519" spans="6:18" s="103" customFormat="1" x14ac:dyDescent="0.25">
      <c r="F2519" s="104"/>
      <c r="R2519" s="105"/>
    </row>
    <row r="2520" spans="6:18" s="103" customFormat="1" x14ac:dyDescent="0.25">
      <c r="F2520" s="104"/>
      <c r="R2520" s="105"/>
    </row>
    <row r="2521" spans="6:18" s="103" customFormat="1" x14ac:dyDescent="0.25">
      <c r="F2521" s="104"/>
      <c r="R2521" s="105"/>
    </row>
    <row r="2522" spans="6:18" s="103" customFormat="1" x14ac:dyDescent="0.25">
      <c r="F2522" s="104"/>
      <c r="R2522" s="105"/>
    </row>
    <row r="2523" spans="6:18" s="103" customFormat="1" x14ac:dyDescent="0.25">
      <c r="F2523" s="104"/>
      <c r="R2523" s="105"/>
    </row>
    <row r="2524" spans="6:18" s="103" customFormat="1" x14ac:dyDescent="0.25">
      <c r="F2524" s="104"/>
      <c r="R2524" s="105"/>
    </row>
    <row r="2525" spans="6:18" s="103" customFormat="1" x14ac:dyDescent="0.25">
      <c r="F2525" s="104"/>
      <c r="R2525" s="105"/>
    </row>
    <row r="2526" spans="6:18" s="103" customFormat="1" x14ac:dyDescent="0.25">
      <c r="F2526" s="104"/>
      <c r="R2526" s="105"/>
    </row>
    <row r="2527" spans="6:18" s="103" customFormat="1" x14ac:dyDescent="0.25">
      <c r="F2527" s="104"/>
      <c r="R2527" s="105"/>
    </row>
    <row r="2528" spans="6:18" s="103" customFormat="1" x14ac:dyDescent="0.25">
      <c r="F2528" s="104"/>
      <c r="R2528" s="105"/>
    </row>
    <row r="2529" spans="6:18" s="103" customFormat="1" x14ac:dyDescent="0.25">
      <c r="F2529" s="104"/>
      <c r="R2529" s="105"/>
    </row>
    <row r="2530" spans="6:18" s="103" customFormat="1" x14ac:dyDescent="0.25">
      <c r="F2530" s="104"/>
      <c r="R2530" s="105"/>
    </row>
    <row r="2531" spans="6:18" s="103" customFormat="1" x14ac:dyDescent="0.25">
      <c r="F2531" s="104"/>
      <c r="R2531" s="105"/>
    </row>
    <row r="2532" spans="6:18" s="103" customFormat="1" x14ac:dyDescent="0.25">
      <c r="F2532" s="104"/>
      <c r="R2532" s="105"/>
    </row>
    <row r="2533" spans="6:18" s="103" customFormat="1" x14ac:dyDescent="0.25">
      <c r="F2533" s="104"/>
      <c r="R2533" s="105"/>
    </row>
    <row r="2534" spans="6:18" s="103" customFormat="1" x14ac:dyDescent="0.25">
      <c r="F2534" s="104"/>
      <c r="R2534" s="105"/>
    </row>
    <row r="2535" spans="6:18" s="103" customFormat="1" x14ac:dyDescent="0.25">
      <c r="F2535" s="104"/>
      <c r="R2535" s="105"/>
    </row>
    <row r="2536" spans="6:18" s="103" customFormat="1" x14ac:dyDescent="0.25">
      <c r="F2536" s="104"/>
      <c r="R2536" s="105"/>
    </row>
    <row r="2537" spans="6:18" s="103" customFormat="1" x14ac:dyDescent="0.25">
      <c r="F2537" s="104"/>
      <c r="R2537" s="105"/>
    </row>
    <row r="2538" spans="6:18" s="103" customFormat="1" x14ac:dyDescent="0.25">
      <c r="F2538" s="104"/>
      <c r="R2538" s="105"/>
    </row>
    <row r="2539" spans="6:18" s="103" customFormat="1" x14ac:dyDescent="0.25">
      <c r="F2539" s="104"/>
      <c r="R2539" s="105"/>
    </row>
    <row r="2540" spans="6:18" s="103" customFormat="1" x14ac:dyDescent="0.25">
      <c r="F2540" s="104"/>
      <c r="R2540" s="105"/>
    </row>
    <row r="2541" spans="6:18" s="103" customFormat="1" x14ac:dyDescent="0.25">
      <c r="F2541" s="104"/>
      <c r="R2541" s="105"/>
    </row>
    <row r="2542" spans="6:18" s="103" customFormat="1" x14ac:dyDescent="0.25">
      <c r="F2542" s="104"/>
      <c r="R2542" s="105"/>
    </row>
    <row r="2543" spans="6:18" s="103" customFormat="1" x14ac:dyDescent="0.25">
      <c r="F2543" s="104"/>
      <c r="R2543" s="105"/>
    </row>
    <row r="2544" spans="6:18" s="103" customFormat="1" x14ac:dyDescent="0.25">
      <c r="F2544" s="104"/>
      <c r="R2544" s="105"/>
    </row>
    <row r="2545" spans="6:18" s="103" customFormat="1" x14ac:dyDescent="0.25">
      <c r="F2545" s="104"/>
      <c r="R2545" s="105"/>
    </row>
    <row r="2546" spans="6:18" s="103" customFormat="1" x14ac:dyDescent="0.25">
      <c r="F2546" s="104"/>
      <c r="R2546" s="105"/>
    </row>
    <row r="2547" spans="6:18" s="103" customFormat="1" x14ac:dyDescent="0.25">
      <c r="F2547" s="104"/>
      <c r="R2547" s="105"/>
    </row>
    <row r="2548" spans="6:18" s="103" customFormat="1" x14ac:dyDescent="0.25">
      <c r="F2548" s="104"/>
      <c r="R2548" s="105"/>
    </row>
    <row r="2549" spans="6:18" s="103" customFormat="1" x14ac:dyDescent="0.25">
      <c r="F2549" s="104"/>
      <c r="R2549" s="105"/>
    </row>
    <row r="2550" spans="6:18" s="103" customFormat="1" x14ac:dyDescent="0.25">
      <c r="F2550" s="104"/>
      <c r="R2550" s="105"/>
    </row>
    <row r="2551" spans="6:18" s="103" customFormat="1" x14ac:dyDescent="0.25">
      <c r="F2551" s="104"/>
      <c r="R2551" s="105"/>
    </row>
    <row r="2552" spans="6:18" s="103" customFormat="1" x14ac:dyDescent="0.25">
      <c r="F2552" s="104"/>
      <c r="R2552" s="105"/>
    </row>
    <row r="2553" spans="6:18" s="103" customFormat="1" x14ac:dyDescent="0.25">
      <c r="F2553" s="104"/>
      <c r="R2553" s="105"/>
    </row>
    <row r="2554" spans="6:18" s="103" customFormat="1" x14ac:dyDescent="0.25">
      <c r="F2554" s="104"/>
      <c r="R2554" s="105"/>
    </row>
    <row r="2555" spans="6:18" s="103" customFormat="1" x14ac:dyDescent="0.25">
      <c r="F2555" s="104"/>
      <c r="R2555" s="105"/>
    </row>
    <row r="2556" spans="6:18" s="103" customFormat="1" x14ac:dyDescent="0.25">
      <c r="F2556" s="104"/>
      <c r="R2556" s="105"/>
    </row>
    <row r="2557" spans="6:18" s="103" customFormat="1" x14ac:dyDescent="0.25">
      <c r="F2557" s="104"/>
      <c r="R2557" s="105"/>
    </row>
    <row r="2558" spans="6:18" s="103" customFormat="1" x14ac:dyDescent="0.25">
      <c r="F2558" s="104"/>
      <c r="R2558" s="105"/>
    </row>
    <row r="2559" spans="6:18" s="103" customFormat="1" x14ac:dyDescent="0.25">
      <c r="F2559" s="104"/>
      <c r="R2559" s="105"/>
    </row>
    <row r="2560" spans="6:18" s="103" customFormat="1" x14ac:dyDescent="0.25">
      <c r="F2560" s="104"/>
      <c r="R2560" s="105"/>
    </row>
    <row r="2561" spans="6:18" s="103" customFormat="1" x14ac:dyDescent="0.25">
      <c r="F2561" s="104"/>
      <c r="R2561" s="105"/>
    </row>
    <row r="2562" spans="6:18" s="103" customFormat="1" x14ac:dyDescent="0.25">
      <c r="F2562" s="104"/>
      <c r="R2562" s="105"/>
    </row>
    <row r="2563" spans="6:18" s="103" customFormat="1" x14ac:dyDescent="0.25">
      <c r="F2563" s="104"/>
      <c r="R2563" s="105"/>
    </row>
    <row r="2564" spans="6:18" s="103" customFormat="1" x14ac:dyDescent="0.25">
      <c r="F2564" s="104"/>
      <c r="R2564" s="105"/>
    </row>
    <row r="2565" spans="6:18" s="103" customFormat="1" x14ac:dyDescent="0.25">
      <c r="F2565" s="104"/>
      <c r="R2565" s="105"/>
    </row>
    <row r="2566" spans="6:18" s="103" customFormat="1" x14ac:dyDescent="0.25">
      <c r="F2566" s="104"/>
      <c r="R2566" s="105"/>
    </row>
    <row r="2567" spans="6:18" s="103" customFormat="1" x14ac:dyDescent="0.25">
      <c r="F2567" s="104"/>
      <c r="R2567" s="105"/>
    </row>
    <row r="2568" spans="6:18" s="103" customFormat="1" x14ac:dyDescent="0.25">
      <c r="F2568" s="104"/>
      <c r="R2568" s="105"/>
    </row>
    <row r="2569" spans="6:18" s="103" customFormat="1" x14ac:dyDescent="0.25">
      <c r="F2569" s="104"/>
      <c r="R2569" s="105"/>
    </row>
    <row r="2570" spans="6:18" s="103" customFormat="1" x14ac:dyDescent="0.25">
      <c r="F2570" s="104"/>
      <c r="R2570" s="105"/>
    </row>
    <row r="2571" spans="6:18" s="103" customFormat="1" x14ac:dyDescent="0.25">
      <c r="F2571" s="104"/>
      <c r="R2571" s="105"/>
    </row>
    <row r="2572" spans="6:18" s="103" customFormat="1" x14ac:dyDescent="0.25">
      <c r="F2572" s="104"/>
      <c r="R2572" s="105"/>
    </row>
    <row r="2573" spans="6:18" s="103" customFormat="1" x14ac:dyDescent="0.25">
      <c r="F2573" s="104"/>
      <c r="R2573" s="105"/>
    </row>
    <row r="2574" spans="6:18" s="103" customFormat="1" x14ac:dyDescent="0.25">
      <c r="F2574" s="104"/>
      <c r="R2574" s="105"/>
    </row>
    <row r="2575" spans="6:18" s="103" customFormat="1" x14ac:dyDescent="0.25">
      <c r="F2575" s="104"/>
      <c r="R2575" s="105"/>
    </row>
    <row r="2576" spans="6:18" s="103" customFormat="1" x14ac:dyDescent="0.25">
      <c r="F2576" s="104"/>
      <c r="R2576" s="105"/>
    </row>
    <row r="2577" spans="6:18" s="103" customFormat="1" x14ac:dyDescent="0.25">
      <c r="F2577" s="104"/>
      <c r="R2577" s="105"/>
    </row>
    <row r="2578" spans="6:18" s="103" customFormat="1" x14ac:dyDescent="0.25">
      <c r="F2578" s="104"/>
      <c r="R2578" s="105"/>
    </row>
    <row r="2579" spans="6:18" s="103" customFormat="1" x14ac:dyDescent="0.25">
      <c r="F2579" s="104"/>
      <c r="R2579" s="105"/>
    </row>
    <row r="2580" spans="6:18" s="103" customFormat="1" x14ac:dyDescent="0.25">
      <c r="F2580" s="104"/>
      <c r="R2580" s="105"/>
    </row>
    <row r="2581" spans="6:18" s="103" customFormat="1" x14ac:dyDescent="0.25">
      <c r="F2581" s="104"/>
      <c r="R2581" s="105"/>
    </row>
    <row r="2582" spans="6:18" s="103" customFormat="1" x14ac:dyDescent="0.25">
      <c r="F2582" s="104"/>
      <c r="R2582" s="105"/>
    </row>
    <row r="2583" spans="6:18" s="103" customFormat="1" x14ac:dyDescent="0.25">
      <c r="F2583" s="104"/>
      <c r="R2583" s="105"/>
    </row>
    <row r="2584" spans="6:18" s="103" customFormat="1" x14ac:dyDescent="0.25">
      <c r="F2584" s="104"/>
      <c r="R2584" s="105"/>
    </row>
    <row r="2585" spans="6:18" s="103" customFormat="1" x14ac:dyDescent="0.25">
      <c r="F2585" s="104"/>
      <c r="R2585" s="105"/>
    </row>
    <row r="2586" spans="6:18" s="103" customFormat="1" x14ac:dyDescent="0.25">
      <c r="F2586" s="104"/>
      <c r="R2586" s="105"/>
    </row>
    <row r="2587" spans="6:18" s="103" customFormat="1" x14ac:dyDescent="0.25">
      <c r="F2587" s="104"/>
      <c r="R2587" s="105"/>
    </row>
    <row r="2588" spans="6:18" s="103" customFormat="1" x14ac:dyDescent="0.25">
      <c r="F2588" s="104"/>
      <c r="R2588" s="105"/>
    </row>
    <row r="2589" spans="6:18" s="103" customFormat="1" x14ac:dyDescent="0.25">
      <c r="F2589" s="104"/>
      <c r="R2589" s="105"/>
    </row>
    <row r="2590" spans="6:18" s="103" customFormat="1" x14ac:dyDescent="0.25">
      <c r="F2590" s="104"/>
      <c r="R2590" s="105"/>
    </row>
    <row r="2591" spans="6:18" s="103" customFormat="1" x14ac:dyDescent="0.25">
      <c r="F2591" s="104"/>
      <c r="R2591" s="105"/>
    </row>
    <row r="2592" spans="6:18" s="103" customFormat="1" x14ac:dyDescent="0.25">
      <c r="F2592" s="104"/>
      <c r="R2592" s="105"/>
    </row>
    <row r="2593" spans="6:18" s="103" customFormat="1" x14ac:dyDescent="0.25">
      <c r="F2593" s="104"/>
      <c r="R2593" s="105"/>
    </row>
    <row r="2594" spans="6:18" s="103" customFormat="1" x14ac:dyDescent="0.25">
      <c r="F2594" s="104"/>
      <c r="R2594" s="105"/>
    </row>
    <row r="2595" spans="6:18" s="103" customFormat="1" x14ac:dyDescent="0.25">
      <c r="F2595" s="104"/>
      <c r="R2595" s="105"/>
    </row>
    <row r="2596" spans="6:18" s="103" customFormat="1" x14ac:dyDescent="0.25">
      <c r="F2596" s="104"/>
      <c r="R2596" s="105"/>
    </row>
    <row r="2597" spans="6:18" s="103" customFormat="1" x14ac:dyDescent="0.25">
      <c r="F2597" s="104"/>
      <c r="R2597" s="105"/>
    </row>
    <row r="2598" spans="6:18" s="103" customFormat="1" x14ac:dyDescent="0.25">
      <c r="F2598" s="104"/>
      <c r="R2598" s="105"/>
    </row>
    <row r="2599" spans="6:18" s="103" customFormat="1" x14ac:dyDescent="0.25">
      <c r="F2599" s="104"/>
      <c r="R2599" s="105"/>
    </row>
    <row r="2600" spans="6:18" s="103" customFormat="1" x14ac:dyDescent="0.25">
      <c r="F2600" s="104"/>
      <c r="R2600" s="105"/>
    </row>
    <row r="2601" spans="6:18" s="103" customFormat="1" x14ac:dyDescent="0.25">
      <c r="F2601" s="104"/>
      <c r="R2601" s="105"/>
    </row>
    <row r="2602" spans="6:18" s="103" customFormat="1" x14ac:dyDescent="0.25">
      <c r="F2602" s="104"/>
      <c r="R2602" s="105"/>
    </row>
    <row r="2603" spans="6:18" s="103" customFormat="1" x14ac:dyDescent="0.25">
      <c r="F2603" s="104"/>
      <c r="R2603" s="105"/>
    </row>
    <row r="2604" spans="6:18" s="103" customFormat="1" x14ac:dyDescent="0.25">
      <c r="F2604" s="104"/>
      <c r="R2604" s="105"/>
    </row>
    <row r="2605" spans="6:18" s="103" customFormat="1" x14ac:dyDescent="0.25">
      <c r="F2605" s="104"/>
      <c r="R2605" s="105"/>
    </row>
    <row r="2606" spans="6:18" s="103" customFormat="1" x14ac:dyDescent="0.25">
      <c r="F2606" s="104"/>
      <c r="R2606" s="105"/>
    </row>
    <row r="2607" spans="6:18" s="103" customFormat="1" x14ac:dyDescent="0.25">
      <c r="F2607" s="104"/>
      <c r="R2607" s="105"/>
    </row>
    <row r="2608" spans="6:18" s="103" customFormat="1" x14ac:dyDescent="0.25">
      <c r="F2608" s="104"/>
      <c r="R2608" s="105"/>
    </row>
    <row r="2609" spans="6:18" s="103" customFormat="1" x14ac:dyDescent="0.25">
      <c r="F2609" s="104"/>
      <c r="R2609" s="105"/>
    </row>
    <row r="2610" spans="6:18" s="103" customFormat="1" x14ac:dyDescent="0.25">
      <c r="F2610" s="104"/>
      <c r="R2610" s="105"/>
    </row>
    <row r="2611" spans="6:18" s="103" customFormat="1" x14ac:dyDescent="0.25">
      <c r="F2611" s="104"/>
      <c r="R2611" s="105"/>
    </row>
    <row r="2612" spans="6:18" s="103" customFormat="1" x14ac:dyDescent="0.25">
      <c r="F2612" s="104"/>
      <c r="R2612" s="105"/>
    </row>
    <row r="2613" spans="6:18" s="103" customFormat="1" x14ac:dyDescent="0.25">
      <c r="F2613" s="104"/>
      <c r="R2613" s="105"/>
    </row>
    <row r="2614" spans="6:18" s="103" customFormat="1" x14ac:dyDescent="0.25">
      <c r="F2614" s="104"/>
      <c r="R2614" s="105"/>
    </row>
    <row r="2615" spans="6:18" s="103" customFormat="1" x14ac:dyDescent="0.25">
      <c r="F2615" s="104"/>
      <c r="R2615" s="105"/>
    </row>
    <row r="2616" spans="6:18" s="103" customFormat="1" x14ac:dyDescent="0.25">
      <c r="F2616" s="104"/>
      <c r="R2616" s="105"/>
    </row>
    <row r="2617" spans="6:18" s="103" customFormat="1" x14ac:dyDescent="0.25">
      <c r="F2617" s="104"/>
      <c r="R2617" s="105"/>
    </row>
    <row r="2618" spans="6:18" s="103" customFormat="1" x14ac:dyDescent="0.25">
      <c r="F2618" s="104"/>
      <c r="R2618" s="105"/>
    </row>
    <row r="2619" spans="6:18" s="103" customFormat="1" x14ac:dyDescent="0.25">
      <c r="F2619" s="104"/>
      <c r="R2619" s="105"/>
    </row>
    <row r="2620" spans="6:18" s="103" customFormat="1" x14ac:dyDescent="0.25">
      <c r="F2620" s="104"/>
      <c r="R2620" s="105"/>
    </row>
    <row r="2621" spans="6:18" s="103" customFormat="1" x14ac:dyDescent="0.25">
      <c r="F2621" s="104"/>
      <c r="R2621" s="105"/>
    </row>
    <row r="2622" spans="6:18" s="103" customFormat="1" x14ac:dyDescent="0.25">
      <c r="F2622" s="104"/>
      <c r="R2622" s="105"/>
    </row>
    <row r="2623" spans="6:18" s="103" customFormat="1" x14ac:dyDescent="0.25">
      <c r="F2623" s="104"/>
      <c r="R2623" s="105"/>
    </row>
    <row r="2624" spans="6:18" s="103" customFormat="1" x14ac:dyDescent="0.25">
      <c r="F2624" s="104"/>
      <c r="R2624" s="105"/>
    </row>
    <row r="2625" spans="6:18" s="103" customFormat="1" x14ac:dyDescent="0.25">
      <c r="F2625" s="104"/>
      <c r="R2625" s="105"/>
    </row>
    <row r="2626" spans="6:18" s="103" customFormat="1" x14ac:dyDescent="0.25">
      <c r="F2626" s="104"/>
      <c r="R2626" s="105"/>
    </row>
    <row r="2627" spans="6:18" s="103" customFormat="1" x14ac:dyDescent="0.25">
      <c r="F2627" s="104"/>
      <c r="R2627" s="105"/>
    </row>
    <row r="2628" spans="6:18" s="103" customFormat="1" x14ac:dyDescent="0.25">
      <c r="F2628" s="104"/>
      <c r="R2628" s="105"/>
    </row>
    <row r="2629" spans="6:18" s="103" customFormat="1" x14ac:dyDescent="0.25">
      <c r="F2629" s="104"/>
      <c r="R2629" s="105"/>
    </row>
    <row r="2630" spans="6:18" s="103" customFormat="1" x14ac:dyDescent="0.25">
      <c r="F2630" s="104"/>
      <c r="R2630" s="105"/>
    </row>
    <row r="2631" spans="6:18" s="103" customFormat="1" x14ac:dyDescent="0.25">
      <c r="F2631" s="104"/>
      <c r="R2631" s="105"/>
    </row>
    <row r="2632" spans="6:18" s="103" customFormat="1" x14ac:dyDescent="0.25">
      <c r="F2632" s="104"/>
      <c r="R2632" s="105"/>
    </row>
    <row r="2633" spans="6:18" s="103" customFormat="1" x14ac:dyDescent="0.25">
      <c r="F2633" s="104"/>
      <c r="R2633" s="105"/>
    </row>
    <row r="2634" spans="6:18" s="103" customFormat="1" x14ac:dyDescent="0.25">
      <c r="F2634" s="104"/>
      <c r="R2634" s="105"/>
    </row>
    <row r="2635" spans="6:18" s="103" customFormat="1" x14ac:dyDescent="0.25">
      <c r="F2635" s="104"/>
      <c r="R2635" s="105"/>
    </row>
    <row r="2636" spans="6:18" s="103" customFormat="1" x14ac:dyDescent="0.25">
      <c r="F2636" s="104"/>
      <c r="R2636" s="105"/>
    </row>
    <row r="2637" spans="6:18" s="103" customFormat="1" x14ac:dyDescent="0.25">
      <c r="F2637" s="104"/>
      <c r="R2637" s="105"/>
    </row>
    <row r="2638" spans="6:18" s="103" customFormat="1" x14ac:dyDescent="0.25">
      <c r="F2638" s="104"/>
      <c r="R2638" s="105"/>
    </row>
    <row r="2639" spans="6:18" s="103" customFormat="1" x14ac:dyDescent="0.25">
      <c r="F2639" s="104"/>
      <c r="R2639" s="105"/>
    </row>
    <row r="2640" spans="6:18" s="103" customFormat="1" x14ac:dyDescent="0.25">
      <c r="F2640" s="104"/>
      <c r="R2640" s="105"/>
    </row>
    <row r="2641" spans="6:18" s="103" customFormat="1" x14ac:dyDescent="0.25">
      <c r="F2641" s="104"/>
      <c r="R2641" s="105"/>
    </row>
    <row r="2642" spans="6:18" s="103" customFormat="1" x14ac:dyDescent="0.25">
      <c r="F2642" s="104"/>
      <c r="R2642" s="105"/>
    </row>
    <row r="2643" spans="6:18" s="103" customFormat="1" x14ac:dyDescent="0.25">
      <c r="F2643" s="104"/>
      <c r="R2643" s="105"/>
    </row>
    <row r="2644" spans="6:18" s="103" customFormat="1" x14ac:dyDescent="0.25">
      <c r="F2644" s="104"/>
      <c r="R2644" s="105"/>
    </row>
    <row r="2645" spans="6:18" s="103" customFormat="1" x14ac:dyDescent="0.25">
      <c r="F2645" s="104"/>
      <c r="R2645" s="105"/>
    </row>
    <row r="2646" spans="6:18" s="103" customFormat="1" x14ac:dyDescent="0.25">
      <c r="F2646" s="104"/>
      <c r="R2646" s="105"/>
    </row>
    <row r="2647" spans="6:18" s="103" customFormat="1" x14ac:dyDescent="0.25">
      <c r="F2647" s="104"/>
      <c r="R2647" s="105"/>
    </row>
    <row r="2648" spans="6:18" s="103" customFormat="1" x14ac:dyDescent="0.25">
      <c r="F2648" s="104"/>
      <c r="R2648" s="105"/>
    </row>
    <row r="2649" spans="6:18" s="103" customFormat="1" x14ac:dyDescent="0.25">
      <c r="F2649" s="104"/>
      <c r="R2649" s="105"/>
    </row>
    <row r="2650" spans="6:18" s="103" customFormat="1" x14ac:dyDescent="0.25">
      <c r="F2650" s="104"/>
      <c r="R2650" s="105"/>
    </row>
    <row r="2651" spans="6:18" s="103" customFormat="1" x14ac:dyDescent="0.25">
      <c r="F2651" s="104"/>
      <c r="R2651" s="105"/>
    </row>
    <row r="2652" spans="6:18" s="103" customFormat="1" x14ac:dyDescent="0.25">
      <c r="F2652" s="104"/>
      <c r="R2652" s="105"/>
    </row>
    <row r="2653" spans="6:18" s="103" customFormat="1" x14ac:dyDescent="0.25">
      <c r="F2653" s="104"/>
      <c r="R2653" s="105"/>
    </row>
    <row r="2654" spans="6:18" s="103" customFormat="1" x14ac:dyDescent="0.25">
      <c r="F2654" s="104"/>
      <c r="R2654" s="105"/>
    </row>
    <row r="2655" spans="6:18" s="103" customFormat="1" x14ac:dyDescent="0.25">
      <c r="F2655" s="104"/>
      <c r="R2655" s="105"/>
    </row>
    <row r="2656" spans="6:18" s="103" customFormat="1" x14ac:dyDescent="0.25">
      <c r="F2656" s="104"/>
      <c r="R2656" s="105"/>
    </row>
    <row r="2657" spans="6:18" s="103" customFormat="1" x14ac:dyDescent="0.25">
      <c r="F2657" s="104"/>
      <c r="R2657" s="105"/>
    </row>
    <row r="2658" spans="6:18" s="103" customFormat="1" x14ac:dyDescent="0.25">
      <c r="F2658" s="104"/>
      <c r="R2658" s="105"/>
    </row>
    <row r="2659" spans="6:18" s="103" customFormat="1" x14ac:dyDescent="0.25">
      <c r="F2659" s="104"/>
      <c r="R2659" s="105"/>
    </row>
    <row r="2660" spans="6:18" s="103" customFormat="1" x14ac:dyDescent="0.25">
      <c r="F2660" s="104"/>
      <c r="R2660" s="105"/>
    </row>
    <row r="2661" spans="6:18" s="103" customFormat="1" x14ac:dyDescent="0.25">
      <c r="F2661" s="104"/>
      <c r="R2661" s="105"/>
    </row>
    <row r="2662" spans="6:18" s="103" customFormat="1" x14ac:dyDescent="0.25">
      <c r="F2662" s="104"/>
      <c r="R2662" s="105"/>
    </row>
    <row r="2663" spans="6:18" s="103" customFormat="1" x14ac:dyDescent="0.25">
      <c r="F2663" s="104"/>
      <c r="R2663" s="105"/>
    </row>
    <row r="2664" spans="6:18" s="103" customFormat="1" x14ac:dyDescent="0.25">
      <c r="F2664" s="104"/>
      <c r="R2664" s="105"/>
    </row>
    <row r="2665" spans="6:18" s="103" customFormat="1" x14ac:dyDescent="0.25">
      <c r="F2665" s="104"/>
      <c r="R2665" s="105"/>
    </row>
    <row r="2666" spans="6:18" s="103" customFormat="1" x14ac:dyDescent="0.25">
      <c r="F2666" s="104"/>
      <c r="R2666" s="105"/>
    </row>
    <row r="2667" spans="6:18" s="103" customFormat="1" x14ac:dyDescent="0.25">
      <c r="F2667" s="104"/>
      <c r="R2667" s="105"/>
    </row>
    <row r="2668" spans="6:18" s="103" customFormat="1" x14ac:dyDescent="0.25">
      <c r="F2668" s="104"/>
      <c r="R2668" s="105"/>
    </row>
    <row r="2669" spans="6:18" s="103" customFormat="1" x14ac:dyDescent="0.25">
      <c r="F2669" s="104"/>
      <c r="R2669" s="105"/>
    </row>
    <row r="2670" spans="6:18" s="103" customFormat="1" x14ac:dyDescent="0.25">
      <c r="F2670" s="104"/>
      <c r="R2670" s="105"/>
    </row>
    <row r="2671" spans="6:18" s="103" customFormat="1" x14ac:dyDescent="0.25">
      <c r="F2671" s="104"/>
      <c r="R2671" s="105"/>
    </row>
    <row r="2672" spans="6:18" s="103" customFormat="1" x14ac:dyDescent="0.25">
      <c r="F2672" s="104"/>
      <c r="R2672" s="105"/>
    </row>
    <row r="2673" spans="6:18" s="103" customFormat="1" x14ac:dyDescent="0.25">
      <c r="F2673" s="104"/>
      <c r="R2673" s="105"/>
    </row>
    <row r="2674" spans="6:18" s="103" customFormat="1" x14ac:dyDescent="0.25">
      <c r="F2674" s="104"/>
      <c r="R2674" s="105"/>
    </row>
    <row r="2675" spans="6:18" s="103" customFormat="1" x14ac:dyDescent="0.25">
      <c r="F2675" s="104"/>
      <c r="R2675" s="105"/>
    </row>
    <row r="2676" spans="6:18" s="103" customFormat="1" x14ac:dyDescent="0.25">
      <c r="F2676" s="104"/>
      <c r="R2676" s="105"/>
    </row>
    <row r="2677" spans="6:18" s="103" customFormat="1" x14ac:dyDescent="0.25">
      <c r="F2677" s="104"/>
      <c r="R2677" s="105"/>
    </row>
    <row r="2678" spans="6:18" s="103" customFormat="1" x14ac:dyDescent="0.25">
      <c r="F2678" s="104"/>
      <c r="R2678" s="105"/>
    </row>
    <row r="2679" spans="6:18" s="103" customFormat="1" x14ac:dyDescent="0.25">
      <c r="F2679" s="104"/>
      <c r="R2679" s="105"/>
    </row>
    <row r="2680" spans="6:18" s="103" customFormat="1" x14ac:dyDescent="0.25">
      <c r="F2680" s="104"/>
      <c r="R2680" s="105"/>
    </row>
    <row r="2681" spans="6:18" s="103" customFormat="1" x14ac:dyDescent="0.25">
      <c r="F2681" s="104"/>
      <c r="R2681" s="105"/>
    </row>
    <row r="2682" spans="6:18" s="103" customFormat="1" x14ac:dyDescent="0.25">
      <c r="F2682" s="104"/>
      <c r="R2682" s="105"/>
    </row>
    <row r="2683" spans="6:18" s="103" customFormat="1" x14ac:dyDescent="0.25">
      <c r="F2683" s="104"/>
      <c r="R2683" s="105"/>
    </row>
    <row r="2684" spans="6:18" s="103" customFormat="1" x14ac:dyDescent="0.25">
      <c r="F2684" s="104"/>
      <c r="R2684" s="105"/>
    </row>
    <row r="2685" spans="6:18" s="103" customFormat="1" x14ac:dyDescent="0.25">
      <c r="F2685" s="104"/>
      <c r="R2685" s="105"/>
    </row>
    <row r="2686" spans="6:18" s="103" customFormat="1" x14ac:dyDescent="0.25">
      <c r="F2686" s="104"/>
      <c r="R2686" s="105"/>
    </row>
    <row r="2687" spans="6:18" s="103" customFormat="1" x14ac:dyDescent="0.25">
      <c r="F2687" s="104"/>
      <c r="R2687" s="105"/>
    </row>
    <row r="2688" spans="6:18" s="103" customFormat="1" x14ac:dyDescent="0.25">
      <c r="F2688" s="104"/>
      <c r="R2688" s="105"/>
    </row>
    <row r="2689" spans="6:18" s="103" customFormat="1" x14ac:dyDescent="0.25">
      <c r="F2689" s="104"/>
      <c r="R2689" s="105"/>
    </row>
    <row r="2690" spans="6:18" s="103" customFormat="1" x14ac:dyDescent="0.25">
      <c r="F2690" s="104"/>
      <c r="R2690" s="105"/>
    </row>
    <row r="2691" spans="6:18" s="103" customFormat="1" x14ac:dyDescent="0.25">
      <c r="F2691" s="104"/>
      <c r="R2691" s="105"/>
    </row>
    <row r="2692" spans="6:18" s="103" customFormat="1" x14ac:dyDescent="0.25">
      <c r="F2692" s="104"/>
      <c r="R2692" s="105"/>
    </row>
    <row r="2693" spans="6:18" s="103" customFormat="1" x14ac:dyDescent="0.25">
      <c r="F2693" s="104"/>
      <c r="R2693" s="105"/>
    </row>
    <row r="2694" spans="6:18" s="103" customFormat="1" x14ac:dyDescent="0.25">
      <c r="F2694" s="104"/>
      <c r="R2694" s="105"/>
    </row>
    <row r="2695" spans="6:18" s="103" customFormat="1" x14ac:dyDescent="0.25">
      <c r="F2695" s="104"/>
      <c r="R2695" s="105"/>
    </row>
    <row r="2696" spans="6:18" s="103" customFormat="1" x14ac:dyDescent="0.25">
      <c r="F2696" s="104"/>
      <c r="R2696" s="105"/>
    </row>
    <row r="2697" spans="6:18" s="103" customFormat="1" x14ac:dyDescent="0.25">
      <c r="F2697" s="104"/>
      <c r="R2697" s="105"/>
    </row>
    <row r="2698" spans="6:18" s="103" customFormat="1" x14ac:dyDescent="0.25">
      <c r="F2698" s="104"/>
      <c r="R2698" s="105"/>
    </row>
    <row r="2699" spans="6:18" s="103" customFormat="1" x14ac:dyDescent="0.25">
      <c r="F2699" s="104"/>
      <c r="R2699" s="105"/>
    </row>
    <row r="2700" spans="6:18" s="103" customFormat="1" x14ac:dyDescent="0.25">
      <c r="F2700" s="104"/>
      <c r="R2700" s="105"/>
    </row>
    <row r="2701" spans="6:18" s="103" customFormat="1" x14ac:dyDescent="0.25">
      <c r="F2701" s="104"/>
      <c r="R2701" s="105"/>
    </row>
    <row r="2702" spans="6:18" s="103" customFormat="1" x14ac:dyDescent="0.25">
      <c r="F2702" s="104"/>
      <c r="R2702" s="105"/>
    </row>
    <row r="2703" spans="6:18" s="103" customFormat="1" x14ac:dyDescent="0.25">
      <c r="F2703" s="104"/>
      <c r="R2703" s="105"/>
    </row>
    <row r="2704" spans="6:18" s="103" customFormat="1" x14ac:dyDescent="0.25">
      <c r="F2704" s="104"/>
      <c r="R2704" s="105"/>
    </row>
    <row r="2705" spans="6:18" s="103" customFormat="1" x14ac:dyDescent="0.25">
      <c r="F2705" s="104"/>
      <c r="R2705" s="105"/>
    </row>
    <row r="2706" spans="6:18" s="103" customFormat="1" x14ac:dyDescent="0.25">
      <c r="F2706" s="104"/>
      <c r="R2706" s="105"/>
    </row>
    <row r="2707" spans="6:18" s="103" customFormat="1" x14ac:dyDescent="0.25">
      <c r="F2707" s="104"/>
      <c r="R2707" s="105"/>
    </row>
    <row r="2708" spans="6:18" s="103" customFormat="1" x14ac:dyDescent="0.25">
      <c r="F2708" s="104"/>
      <c r="R2708" s="105"/>
    </row>
    <row r="2709" spans="6:18" s="103" customFormat="1" x14ac:dyDescent="0.25">
      <c r="F2709" s="104"/>
      <c r="R2709" s="105"/>
    </row>
    <row r="2710" spans="6:18" s="103" customFormat="1" x14ac:dyDescent="0.25">
      <c r="F2710" s="104"/>
      <c r="R2710" s="105"/>
    </row>
    <row r="2711" spans="6:18" s="103" customFormat="1" x14ac:dyDescent="0.25">
      <c r="F2711" s="104"/>
      <c r="R2711" s="105"/>
    </row>
    <row r="2712" spans="6:18" s="103" customFormat="1" x14ac:dyDescent="0.25">
      <c r="F2712" s="104"/>
      <c r="R2712" s="105"/>
    </row>
    <row r="2713" spans="6:18" s="103" customFormat="1" x14ac:dyDescent="0.25">
      <c r="F2713" s="104"/>
      <c r="R2713" s="105"/>
    </row>
    <row r="2714" spans="6:18" s="103" customFormat="1" x14ac:dyDescent="0.25">
      <c r="F2714" s="104"/>
      <c r="R2714" s="105"/>
    </row>
    <row r="2715" spans="6:18" s="103" customFormat="1" x14ac:dyDescent="0.25">
      <c r="F2715" s="104"/>
      <c r="R2715" s="105"/>
    </row>
    <row r="2716" spans="6:18" s="103" customFormat="1" x14ac:dyDescent="0.25">
      <c r="F2716" s="104"/>
      <c r="R2716" s="105"/>
    </row>
    <row r="2717" spans="6:18" s="103" customFormat="1" x14ac:dyDescent="0.25">
      <c r="F2717" s="104"/>
      <c r="R2717" s="105"/>
    </row>
    <row r="2718" spans="6:18" s="103" customFormat="1" x14ac:dyDescent="0.25">
      <c r="F2718" s="104"/>
      <c r="R2718" s="105"/>
    </row>
    <row r="2719" spans="6:18" s="103" customFormat="1" x14ac:dyDescent="0.25">
      <c r="F2719" s="104"/>
      <c r="R2719" s="105"/>
    </row>
    <row r="2720" spans="6:18" s="103" customFormat="1" x14ac:dyDescent="0.25">
      <c r="F2720" s="104"/>
      <c r="R2720" s="105"/>
    </row>
    <row r="2721" spans="6:18" s="103" customFormat="1" x14ac:dyDescent="0.25">
      <c r="F2721" s="104"/>
      <c r="R2721" s="105"/>
    </row>
    <row r="2722" spans="6:18" s="103" customFormat="1" x14ac:dyDescent="0.25">
      <c r="F2722" s="104"/>
      <c r="R2722" s="105"/>
    </row>
    <row r="2723" spans="6:18" s="103" customFormat="1" x14ac:dyDescent="0.25">
      <c r="F2723" s="104"/>
      <c r="R2723" s="105"/>
    </row>
    <row r="2724" spans="6:18" s="103" customFormat="1" x14ac:dyDescent="0.25">
      <c r="F2724" s="104"/>
      <c r="R2724" s="105"/>
    </row>
    <row r="2725" spans="6:18" s="103" customFormat="1" x14ac:dyDescent="0.25">
      <c r="F2725" s="104"/>
      <c r="R2725" s="105"/>
    </row>
    <row r="2726" spans="6:18" s="103" customFormat="1" x14ac:dyDescent="0.25">
      <c r="F2726" s="104"/>
      <c r="R2726" s="105"/>
    </row>
    <row r="2727" spans="6:18" s="103" customFormat="1" x14ac:dyDescent="0.25">
      <c r="F2727" s="104"/>
      <c r="R2727" s="105"/>
    </row>
    <row r="2728" spans="6:18" s="103" customFormat="1" x14ac:dyDescent="0.25">
      <c r="F2728" s="104"/>
      <c r="R2728" s="105"/>
    </row>
    <row r="2729" spans="6:18" s="103" customFormat="1" x14ac:dyDescent="0.25">
      <c r="F2729" s="104"/>
      <c r="R2729" s="105"/>
    </row>
    <row r="2730" spans="6:18" s="103" customFormat="1" x14ac:dyDescent="0.25">
      <c r="F2730" s="104"/>
      <c r="R2730" s="105"/>
    </row>
    <row r="2731" spans="6:18" s="103" customFormat="1" x14ac:dyDescent="0.25">
      <c r="F2731" s="104"/>
      <c r="R2731" s="105"/>
    </row>
    <row r="2732" spans="6:18" s="103" customFormat="1" x14ac:dyDescent="0.25">
      <c r="F2732" s="104"/>
      <c r="R2732" s="105"/>
    </row>
    <row r="2733" spans="6:18" s="103" customFormat="1" x14ac:dyDescent="0.25">
      <c r="F2733" s="104"/>
      <c r="R2733" s="105"/>
    </row>
    <row r="2734" spans="6:18" s="103" customFormat="1" x14ac:dyDescent="0.25">
      <c r="F2734" s="104"/>
      <c r="R2734" s="105"/>
    </row>
    <row r="2735" spans="6:18" s="103" customFormat="1" x14ac:dyDescent="0.25">
      <c r="F2735" s="104"/>
      <c r="R2735" s="105"/>
    </row>
    <row r="2736" spans="6:18" s="103" customFormat="1" x14ac:dyDescent="0.25">
      <c r="F2736" s="104"/>
      <c r="R2736" s="105"/>
    </row>
    <row r="2737" spans="6:18" s="103" customFormat="1" x14ac:dyDescent="0.25">
      <c r="F2737" s="104"/>
      <c r="R2737" s="105"/>
    </row>
    <row r="2738" spans="6:18" s="103" customFormat="1" x14ac:dyDescent="0.25">
      <c r="F2738" s="104"/>
      <c r="R2738" s="105"/>
    </row>
    <row r="2739" spans="6:18" s="103" customFormat="1" x14ac:dyDescent="0.25">
      <c r="F2739" s="104"/>
      <c r="R2739" s="105"/>
    </row>
    <row r="2740" spans="6:18" s="103" customFormat="1" x14ac:dyDescent="0.25">
      <c r="F2740" s="104"/>
      <c r="R2740" s="105"/>
    </row>
    <row r="2741" spans="6:18" s="103" customFormat="1" x14ac:dyDescent="0.25">
      <c r="F2741" s="104"/>
      <c r="R2741" s="105"/>
    </row>
    <row r="2742" spans="6:18" s="103" customFormat="1" x14ac:dyDescent="0.25">
      <c r="F2742" s="104"/>
      <c r="R2742" s="105"/>
    </row>
    <row r="2743" spans="6:18" s="103" customFormat="1" x14ac:dyDescent="0.25">
      <c r="F2743" s="104"/>
      <c r="R2743" s="105"/>
    </row>
    <row r="2744" spans="6:18" s="103" customFormat="1" x14ac:dyDescent="0.25">
      <c r="F2744" s="104"/>
      <c r="R2744" s="105"/>
    </row>
    <row r="2745" spans="6:18" s="103" customFormat="1" x14ac:dyDescent="0.25">
      <c r="F2745" s="104"/>
      <c r="R2745" s="105"/>
    </row>
    <row r="2746" spans="6:18" s="103" customFormat="1" x14ac:dyDescent="0.25">
      <c r="F2746" s="104"/>
      <c r="R2746" s="105"/>
    </row>
    <row r="2747" spans="6:18" s="103" customFormat="1" x14ac:dyDescent="0.25">
      <c r="F2747" s="104"/>
      <c r="R2747" s="105"/>
    </row>
    <row r="2748" spans="6:18" s="103" customFormat="1" x14ac:dyDescent="0.25">
      <c r="F2748" s="104"/>
      <c r="R2748" s="105"/>
    </row>
    <row r="2749" spans="6:18" s="103" customFormat="1" x14ac:dyDescent="0.25">
      <c r="F2749" s="104"/>
      <c r="R2749" s="105"/>
    </row>
    <row r="2750" spans="6:18" s="103" customFormat="1" x14ac:dyDescent="0.25">
      <c r="F2750" s="104"/>
      <c r="R2750" s="105"/>
    </row>
    <row r="2751" spans="6:18" s="103" customFormat="1" x14ac:dyDescent="0.25">
      <c r="F2751" s="104"/>
      <c r="R2751" s="105"/>
    </row>
    <row r="2752" spans="6:18" s="103" customFormat="1" x14ac:dyDescent="0.25">
      <c r="F2752" s="104"/>
      <c r="R2752" s="105"/>
    </row>
    <row r="2753" spans="6:18" s="103" customFormat="1" x14ac:dyDescent="0.25">
      <c r="F2753" s="104"/>
      <c r="R2753" s="105"/>
    </row>
    <row r="2754" spans="6:18" s="103" customFormat="1" x14ac:dyDescent="0.25">
      <c r="F2754" s="104"/>
      <c r="R2754" s="105"/>
    </row>
    <row r="2755" spans="6:18" s="103" customFormat="1" x14ac:dyDescent="0.25">
      <c r="F2755" s="104"/>
      <c r="R2755" s="105"/>
    </row>
    <row r="2756" spans="6:18" s="103" customFormat="1" x14ac:dyDescent="0.25">
      <c r="F2756" s="104"/>
      <c r="R2756" s="105"/>
    </row>
    <row r="2757" spans="6:18" s="103" customFormat="1" x14ac:dyDescent="0.25">
      <c r="F2757" s="104"/>
      <c r="R2757" s="105"/>
    </row>
    <row r="2758" spans="6:18" s="103" customFormat="1" x14ac:dyDescent="0.25">
      <c r="F2758" s="104"/>
      <c r="R2758" s="105"/>
    </row>
    <row r="2759" spans="6:18" s="103" customFormat="1" x14ac:dyDescent="0.25">
      <c r="F2759" s="104"/>
      <c r="R2759" s="105"/>
    </row>
    <row r="2760" spans="6:18" s="103" customFormat="1" x14ac:dyDescent="0.25">
      <c r="F2760" s="104"/>
      <c r="R2760" s="105"/>
    </row>
    <row r="2761" spans="6:18" s="103" customFormat="1" x14ac:dyDescent="0.25">
      <c r="F2761" s="104"/>
      <c r="R2761" s="105"/>
    </row>
    <row r="2762" spans="6:18" s="103" customFormat="1" x14ac:dyDescent="0.25">
      <c r="F2762" s="104"/>
      <c r="R2762" s="105"/>
    </row>
    <row r="2763" spans="6:18" s="103" customFormat="1" x14ac:dyDescent="0.25">
      <c r="F2763" s="104"/>
      <c r="R2763" s="105"/>
    </row>
    <row r="2764" spans="6:18" s="103" customFormat="1" x14ac:dyDescent="0.25">
      <c r="F2764" s="104"/>
      <c r="R2764" s="105"/>
    </row>
    <row r="2765" spans="6:18" s="103" customFormat="1" x14ac:dyDescent="0.25">
      <c r="F2765" s="104"/>
      <c r="R2765" s="105"/>
    </row>
    <row r="2766" spans="6:18" s="103" customFormat="1" x14ac:dyDescent="0.25">
      <c r="F2766" s="104"/>
      <c r="R2766" s="105"/>
    </row>
    <row r="2767" spans="6:18" s="103" customFormat="1" x14ac:dyDescent="0.25">
      <c r="F2767" s="104"/>
      <c r="R2767" s="105"/>
    </row>
    <row r="2768" spans="6:18" s="103" customFormat="1" x14ac:dyDescent="0.25">
      <c r="F2768" s="104"/>
      <c r="R2768" s="105"/>
    </row>
    <row r="2769" spans="6:18" s="103" customFormat="1" x14ac:dyDescent="0.25">
      <c r="F2769" s="104"/>
      <c r="R2769" s="105"/>
    </row>
    <row r="2770" spans="6:18" s="103" customFormat="1" x14ac:dyDescent="0.25">
      <c r="F2770" s="104"/>
      <c r="R2770" s="105"/>
    </row>
    <row r="2771" spans="6:18" s="103" customFormat="1" x14ac:dyDescent="0.25">
      <c r="F2771" s="104"/>
      <c r="R2771" s="105"/>
    </row>
    <row r="2772" spans="6:18" s="103" customFormat="1" x14ac:dyDescent="0.25">
      <c r="F2772" s="104"/>
      <c r="R2772" s="105"/>
    </row>
    <row r="2773" spans="6:18" s="103" customFormat="1" x14ac:dyDescent="0.25">
      <c r="F2773" s="104"/>
      <c r="R2773" s="105"/>
    </row>
    <row r="2774" spans="6:18" s="103" customFormat="1" x14ac:dyDescent="0.25">
      <c r="F2774" s="104"/>
      <c r="R2774" s="105"/>
    </row>
    <row r="2775" spans="6:18" s="103" customFormat="1" x14ac:dyDescent="0.25">
      <c r="F2775" s="104"/>
      <c r="R2775" s="105"/>
    </row>
    <row r="2776" spans="6:18" s="103" customFormat="1" x14ac:dyDescent="0.25">
      <c r="F2776" s="104"/>
      <c r="R2776" s="105"/>
    </row>
    <row r="2777" spans="6:18" s="103" customFormat="1" x14ac:dyDescent="0.25">
      <c r="F2777" s="104"/>
      <c r="R2777" s="105"/>
    </row>
    <row r="2778" spans="6:18" s="103" customFormat="1" x14ac:dyDescent="0.25">
      <c r="F2778" s="104"/>
      <c r="R2778" s="105"/>
    </row>
    <row r="2779" spans="6:18" s="103" customFormat="1" x14ac:dyDescent="0.25">
      <c r="F2779" s="104"/>
      <c r="R2779" s="105"/>
    </row>
    <row r="2780" spans="6:18" s="103" customFormat="1" x14ac:dyDescent="0.25">
      <c r="F2780" s="104"/>
      <c r="R2780" s="105"/>
    </row>
    <row r="2781" spans="6:18" s="103" customFormat="1" x14ac:dyDescent="0.25">
      <c r="F2781" s="104"/>
      <c r="R2781" s="105"/>
    </row>
    <row r="2782" spans="6:18" s="103" customFormat="1" x14ac:dyDescent="0.25">
      <c r="F2782" s="104"/>
      <c r="R2782" s="105"/>
    </row>
    <row r="2783" spans="6:18" s="103" customFormat="1" x14ac:dyDescent="0.25">
      <c r="F2783" s="104"/>
      <c r="R2783" s="105"/>
    </row>
    <row r="2784" spans="6:18" s="103" customFormat="1" x14ac:dyDescent="0.25">
      <c r="F2784" s="104"/>
      <c r="R2784" s="105"/>
    </row>
    <row r="2785" spans="6:18" s="103" customFormat="1" x14ac:dyDescent="0.25">
      <c r="F2785" s="104"/>
      <c r="R2785" s="105"/>
    </row>
    <row r="2786" spans="6:18" s="103" customFormat="1" x14ac:dyDescent="0.25">
      <c r="F2786" s="104"/>
      <c r="R2786" s="105"/>
    </row>
    <row r="2787" spans="6:18" s="103" customFormat="1" x14ac:dyDescent="0.25">
      <c r="F2787" s="104"/>
      <c r="R2787" s="105"/>
    </row>
    <row r="2788" spans="6:18" s="103" customFormat="1" x14ac:dyDescent="0.25">
      <c r="F2788" s="104"/>
      <c r="R2788" s="105"/>
    </row>
    <row r="2789" spans="6:18" s="103" customFormat="1" x14ac:dyDescent="0.25">
      <c r="F2789" s="104"/>
      <c r="R2789" s="105"/>
    </row>
    <row r="2790" spans="6:18" s="103" customFormat="1" x14ac:dyDescent="0.25">
      <c r="F2790" s="104"/>
      <c r="R2790" s="105"/>
    </row>
    <row r="2791" spans="6:18" s="103" customFormat="1" x14ac:dyDescent="0.25">
      <c r="F2791" s="104"/>
      <c r="R2791" s="105"/>
    </row>
    <row r="2792" spans="6:18" s="103" customFormat="1" x14ac:dyDescent="0.25">
      <c r="F2792" s="104"/>
      <c r="R2792" s="105"/>
    </row>
    <row r="2793" spans="6:18" s="103" customFormat="1" x14ac:dyDescent="0.25">
      <c r="F2793" s="104"/>
      <c r="R2793" s="105"/>
    </row>
    <row r="2794" spans="6:18" s="103" customFormat="1" x14ac:dyDescent="0.25">
      <c r="F2794" s="104"/>
      <c r="R2794" s="105"/>
    </row>
    <row r="2795" spans="6:18" s="103" customFormat="1" x14ac:dyDescent="0.25">
      <c r="F2795" s="104"/>
      <c r="R2795" s="105"/>
    </row>
    <row r="2796" spans="6:18" s="103" customFormat="1" x14ac:dyDescent="0.25">
      <c r="F2796" s="104"/>
      <c r="R2796" s="105"/>
    </row>
    <row r="2797" spans="6:18" s="103" customFormat="1" x14ac:dyDescent="0.25">
      <c r="F2797" s="104"/>
      <c r="R2797" s="105"/>
    </row>
    <row r="2798" spans="6:18" s="103" customFormat="1" x14ac:dyDescent="0.25">
      <c r="F2798" s="104"/>
      <c r="R2798" s="105"/>
    </row>
    <row r="2799" spans="6:18" s="103" customFormat="1" x14ac:dyDescent="0.25">
      <c r="F2799" s="104"/>
      <c r="R2799" s="105"/>
    </row>
    <row r="2800" spans="6:18" s="103" customFormat="1" x14ac:dyDescent="0.25">
      <c r="F2800" s="104"/>
      <c r="R2800" s="105"/>
    </row>
    <row r="2801" spans="6:18" s="103" customFormat="1" x14ac:dyDescent="0.25">
      <c r="F2801" s="104"/>
      <c r="R2801" s="105"/>
    </row>
    <row r="2802" spans="6:18" s="103" customFormat="1" x14ac:dyDescent="0.25">
      <c r="F2802" s="104"/>
      <c r="R2802" s="105"/>
    </row>
    <row r="2803" spans="6:18" s="103" customFormat="1" x14ac:dyDescent="0.25">
      <c r="F2803" s="104"/>
      <c r="R2803" s="105"/>
    </row>
    <row r="2804" spans="6:18" s="103" customFormat="1" x14ac:dyDescent="0.25">
      <c r="F2804" s="104"/>
      <c r="R2804" s="105"/>
    </row>
    <row r="2805" spans="6:18" s="103" customFormat="1" x14ac:dyDescent="0.25">
      <c r="F2805" s="104"/>
      <c r="R2805" s="105"/>
    </row>
    <row r="2806" spans="6:18" s="103" customFormat="1" x14ac:dyDescent="0.25">
      <c r="F2806" s="104"/>
      <c r="R2806" s="105"/>
    </row>
    <row r="2807" spans="6:18" s="103" customFormat="1" x14ac:dyDescent="0.25">
      <c r="F2807" s="104"/>
      <c r="R2807" s="105"/>
    </row>
    <row r="2808" spans="6:18" s="103" customFormat="1" x14ac:dyDescent="0.25">
      <c r="F2808" s="104"/>
      <c r="R2808" s="105"/>
    </row>
    <row r="2809" spans="6:18" s="103" customFormat="1" x14ac:dyDescent="0.25">
      <c r="F2809" s="104"/>
      <c r="R2809" s="105"/>
    </row>
    <row r="2810" spans="6:18" s="103" customFormat="1" x14ac:dyDescent="0.25">
      <c r="F2810" s="104"/>
      <c r="R2810" s="105"/>
    </row>
    <row r="2811" spans="6:18" s="103" customFormat="1" x14ac:dyDescent="0.25">
      <c r="F2811" s="104"/>
      <c r="R2811" s="105"/>
    </row>
    <row r="2812" spans="6:18" s="103" customFormat="1" x14ac:dyDescent="0.25">
      <c r="F2812" s="104"/>
      <c r="R2812" s="105"/>
    </row>
    <row r="2813" spans="6:18" s="103" customFormat="1" x14ac:dyDescent="0.25">
      <c r="F2813" s="104"/>
      <c r="R2813" s="105"/>
    </row>
    <row r="2814" spans="6:18" s="103" customFormat="1" x14ac:dyDescent="0.25">
      <c r="F2814" s="104"/>
      <c r="R2814" s="105"/>
    </row>
    <row r="2815" spans="6:18" s="103" customFormat="1" x14ac:dyDescent="0.25">
      <c r="F2815" s="104"/>
      <c r="R2815" s="105"/>
    </row>
    <row r="2816" spans="6:18" s="103" customFormat="1" x14ac:dyDescent="0.25">
      <c r="F2816" s="104"/>
      <c r="R2816" s="105"/>
    </row>
    <row r="2817" spans="6:18" s="103" customFormat="1" x14ac:dyDescent="0.25">
      <c r="F2817" s="104"/>
      <c r="R2817" s="105"/>
    </row>
    <row r="2818" spans="6:18" s="103" customFormat="1" x14ac:dyDescent="0.25">
      <c r="F2818" s="104"/>
      <c r="R2818" s="105"/>
    </row>
    <row r="2819" spans="6:18" s="103" customFormat="1" x14ac:dyDescent="0.25">
      <c r="F2819" s="104"/>
      <c r="R2819" s="105"/>
    </row>
    <row r="2820" spans="6:18" s="103" customFormat="1" x14ac:dyDescent="0.25">
      <c r="F2820" s="104"/>
      <c r="R2820" s="105"/>
    </row>
    <row r="2821" spans="6:18" s="103" customFormat="1" x14ac:dyDescent="0.25">
      <c r="F2821" s="104"/>
      <c r="R2821" s="105"/>
    </row>
    <row r="2822" spans="6:18" s="103" customFormat="1" x14ac:dyDescent="0.25">
      <c r="F2822" s="104"/>
      <c r="R2822" s="105"/>
    </row>
    <row r="2823" spans="6:18" s="103" customFormat="1" x14ac:dyDescent="0.25">
      <c r="F2823" s="104"/>
      <c r="R2823" s="105"/>
    </row>
    <row r="2824" spans="6:18" s="103" customFormat="1" x14ac:dyDescent="0.25">
      <c r="F2824" s="104"/>
      <c r="R2824" s="105"/>
    </row>
    <row r="2825" spans="6:18" s="103" customFormat="1" x14ac:dyDescent="0.25">
      <c r="F2825" s="104"/>
      <c r="R2825" s="105"/>
    </row>
    <row r="2826" spans="6:18" s="103" customFormat="1" x14ac:dyDescent="0.25">
      <c r="F2826" s="104"/>
      <c r="R2826" s="105"/>
    </row>
    <row r="2827" spans="6:18" s="103" customFormat="1" x14ac:dyDescent="0.25">
      <c r="F2827" s="104"/>
      <c r="R2827" s="105"/>
    </row>
    <row r="2828" spans="6:18" s="103" customFormat="1" x14ac:dyDescent="0.25">
      <c r="F2828" s="104"/>
      <c r="R2828" s="105"/>
    </row>
    <row r="2829" spans="6:18" s="103" customFormat="1" x14ac:dyDescent="0.25">
      <c r="F2829" s="104"/>
      <c r="R2829" s="105"/>
    </row>
    <row r="2830" spans="6:18" s="103" customFormat="1" x14ac:dyDescent="0.25">
      <c r="F2830" s="104"/>
      <c r="R2830" s="105"/>
    </row>
    <row r="2831" spans="6:18" s="103" customFormat="1" x14ac:dyDescent="0.25">
      <c r="F2831" s="104"/>
      <c r="R2831" s="105"/>
    </row>
    <row r="2832" spans="6:18" s="103" customFormat="1" x14ac:dyDescent="0.25">
      <c r="F2832" s="104"/>
      <c r="R2832" s="105"/>
    </row>
    <row r="2833" spans="6:18" s="103" customFormat="1" x14ac:dyDescent="0.25">
      <c r="F2833" s="104"/>
      <c r="R2833" s="105"/>
    </row>
    <row r="2834" spans="6:18" s="103" customFormat="1" x14ac:dyDescent="0.25">
      <c r="F2834" s="104"/>
      <c r="R2834" s="105"/>
    </row>
    <row r="2835" spans="6:18" s="103" customFormat="1" x14ac:dyDescent="0.25">
      <c r="F2835" s="104"/>
      <c r="R2835" s="105"/>
    </row>
    <row r="2836" spans="6:18" s="103" customFormat="1" x14ac:dyDescent="0.25">
      <c r="F2836" s="104"/>
      <c r="R2836" s="105"/>
    </row>
    <row r="2837" spans="6:18" s="103" customFormat="1" x14ac:dyDescent="0.25">
      <c r="F2837" s="104"/>
      <c r="R2837" s="105"/>
    </row>
    <row r="2838" spans="6:18" s="103" customFormat="1" x14ac:dyDescent="0.25">
      <c r="F2838" s="104"/>
      <c r="R2838" s="105"/>
    </row>
    <row r="2839" spans="6:18" s="103" customFormat="1" x14ac:dyDescent="0.25">
      <c r="F2839" s="104"/>
      <c r="R2839" s="105"/>
    </row>
    <row r="2840" spans="6:18" s="103" customFormat="1" x14ac:dyDescent="0.25">
      <c r="F2840" s="104"/>
      <c r="R2840" s="105"/>
    </row>
    <row r="2841" spans="6:18" s="103" customFormat="1" x14ac:dyDescent="0.25">
      <c r="F2841" s="104"/>
      <c r="R2841" s="105"/>
    </row>
    <row r="2842" spans="6:18" s="103" customFormat="1" x14ac:dyDescent="0.25">
      <c r="F2842" s="104"/>
      <c r="R2842" s="105"/>
    </row>
    <row r="2843" spans="6:18" s="103" customFormat="1" x14ac:dyDescent="0.25">
      <c r="F2843" s="104"/>
      <c r="R2843" s="105"/>
    </row>
    <row r="2844" spans="6:18" s="103" customFormat="1" x14ac:dyDescent="0.25">
      <c r="F2844" s="104"/>
      <c r="R2844" s="105"/>
    </row>
    <row r="2845" spans="6:18" s="103" customFormat="1" x14ac:dyDescent="0.25">
      <c r="F2845" s="104"/>
      <c r="R2845" s="105"/>
    </row>
    <row r="2846" spans="6:18" s="103" customFormat="1" x14ac:dyDescent="0.25">
      <c r="F2846" s="104"/>
      <c r="R2846" s="105"/>
    </row>
    <row r="2847" spans="6:18" s="103" customFormat="1" x14ac:dyDescent="0.25">
      <c r="F2847" s="104"/>
      <c r="R2847" s="105"/>
    </row>
    <row r="2848" spans="6:18" s="103" customFormat="1" x14ac:dyDescent="0.25">
      <c r="F2848" s="104"/>
      <c r="R2848" s="105"/>
    </row>
    <row r="2849" spans="6:18" s="103" customFormat="1" x14ac:dyDescent="0.25">
      <c r="F2849" s="104"/>
      <c r="R2849" s="105"/>
    </row>
    <row r="2850" spans="6:18" s="103" customFormat="1" x14ac:dyDescent="0.25">
      <c r="F2850" s="104"/>
      <c r="R2850" s="105"/>
    </row>
    <row r="2851" spans="6:18" s="103" customFormat="1" x14ac:dyDescent="0.25">
      <c r="F2851" s="104"/>
      <c r="R2851" s="105"/>
    </row>
    <row r="2852" spans="6:18" s="103" customFormat="1" x14ac:dyDescent="0.25">
      <c r="F2852" s="104"/>
      <c r="R2852" s="105"/>
    </row>
    <row r="2853" spans="6:18" s="103" customFormat="1" x14ac:dyDescent="0.25">
      <c r="F2853" s="104"/>
      <c r="R2853" s="105"/>
    </row>
    <row r="2854" spans="6:18" s="103" customFormat="1" x14ac:dyDescent="0.25">
      <c r="F2854" s="104"/>
      <c r="R2854" s="105"/>
    </row>
    <row r="2855" spans="6:18" s="103" customFormat="1" x14ac:dyDescent="0.25">
      <c r="F2855" s="104"/>
      <c r="R2855" s="105"/>
    </row>
    <row r="2856" spans="6:18" s="103" customFormat="1" x14ac:dyDescent="0.25">
      <c r="F2856" s="104"/>
      <c r="R2856" s="105"/>
    </row>
    <row r="2857" spans="6:18" s="103" customFormat="1" x14ac:dyDescent="0.25">
      <c r="F2857" s="104"/>
      <c r="R2857" s="105"/>
    </row>
    <row r="2858" spans="6:18" s="103" customFormat="1" x14ac:dyDescent="0.25">
      <c r="F2858" s="104"/>
      <c r="R2858" s="105"/>
    </row>
    <row r="2859" spans="6:18" s="103" customFormat="1" x14ac:dyDescent="0.25">
      <c r="F2859" s="104"/>
      <c r="R2859" s="105"/>
    </row>
    <row r="2860" spans="6:18" s="103" customFormat="1" x14ac:dyDescent="0.25">
      <c r="F2860" s="104"/>
      <c r="R2860" s="105"/>
    </row>
    <row r="2861" spans="6:18" s="103" customFormat="1" x14ac:dyDescent="0.25">
      <c r="F2861" s="104"/>
      <c r="R2861" s="105"/>
    </row>
    <row r="2862" spans="6:18" s="103" customFormat="1" x14ac:dyDescent="0.25">
      <c r="F2862" s="104"/>
      <c r="R2862" s="105"/>
    </row>
    <row r="2863" spans="6:18" s="103" customFormat="1" x14ac:dyDescent="0.25">
      <c r="F2863" s="104"/>
      <c r="R2863" s="105"/>
    </row>
    <row r="2864" spans="6:18" s="103" customFormat="1" x14ac:dyDescent="0.25">
      <c r="F2864" s="104"/>
      <c r="R2864" s="105"/>
    </row>
    <row r="2865" spans="6:18" s="103" customFormat="1" x14ac:dyDescent="0.25">
      <c r="F2865" s="104"/>
      <c r="R2865" s="105"/>
    </row>
    <row r="2866" spans="6:18" s="103" customFormat="1" x14ac:dyDescent="0.25">
      <c r="F2866" s="104"/>
      <c r="R2866" s="105"/>
    </row>
    <row r="2867" spans="6:18" s="103" customFormat="1" x14ac:dyDescent="0.25">
      <c r="F2867" s="104"/>
      <c r="R2867" s="105"/>
    </row>
    <row r="2868" spans="6:18" s="103" customFormat="1" x14ac:dyDescent="0.25">
      <c r="F2868" s="104"/>
      <c r="R2868" s="105"/>
    </row>
    <row r="2869" spans="6:18" s="103" customFormat="1" x14ac:dyDescent="0.25">
      <c r="F2869" s="104"/>
      <c r="R2869" s="105"/>
    </row>
    <row r="2870" spans="6:18" s="103" customFormat="1" x14ac:dyDescent="0.25">
      <c r="F2870" s="104"/>
      <c r="R2870" s="105"/>
    </row>
    <row r="2871" spans="6:18" s="103" customFormat="1" x14ac:dyDescent="0.25">
      <c r="F2871" s="104"/>
      <c r="R2871" s="105"/>
    </row>
    <row r="2872" spans="6:18" s="103" customFormat="1" x14ac:dyDescent="0.25">
      <c r="F2872" s="104"/>
      <c r="R2872" s="105"/>
    </row>
    <row r="2873" spans="6:18" s="103" customFormat="1" x14ac:dyDescent="0.25">
      <c r="F2873" s="104"/>
      <c r="R2873" s="105"/>
    </row>
    <row r="2874" spans="6:18" s="103" customFormat="1" x14ac:dyDescent="0.25">
      <c r="F2874" s="104"/>
      <c r="R2874" s="105"/>
    </row>
    <row r="2875" spans="6:18" s="103" customFormat="1" x14ac:dyDescent="0.25">
      <c r="F2875" s="104"/>
      <c r="R2875" s="105"/>
    </row>
    <row r="2876" spans="6:18" s="103" customFormat="1" x14ac:dyDescent="0.25">
      <c r="F2876" s="104"/>
      <c r="R2876" s="105"/>
    </row>
    <row r="2877" spans="6:18" s="103" customFormat="1" x14ac:dyDescent="0.25">
      <c r="F2877" s="104"/>
      <c r="R2877" s="105"/>
    </row>
    <row r="2878" spans="6:18" s="103" customFormat="1" x14ac:dyDescent="0.25">
      <c r="F2878" s="104"/>
      <c r="R2878" s="105"/>
    </row>
    <row r="2879" spans="6:18" s="103" customFormat="1" x14ac:dyDescent="0.25">
      <c r="F2879" s="104"/>
      <c r="R2879" s="105"/>
    </row>
    <row r="2880" spans="6:18" s="103" customFormat="1" x14ac:dyDescent="0.25">
      <c r="F2880" s="104"/>
      <c r="R2880" s="105"/>
    </row>
    <row r="2881" spans="6:18" s="103" customFormat="1" x14ac:dyDescent="0.25">
      <c r="F2881" s="104"/>
      <c r="R2881" s="105"/>
    </row>
    <row r="2882" spans="6:18" s="103" customFormat="1" x14ac:dyDescent="0.25">
      <c r="F2882" s="104"/>
      <c r="R2882" s="105"/>
    </row>
    <row r="2883" spans="6:18" s="103" customFormat="1" x14ac:dyDescent="0.25">
      <c r="F2883" s="104"/>
      <c r="R2883" s="105"/>
    </row>
    <row r="2884" spans="6:18" s="103" customFormat="1" x14ac:dyDescent="0.25">
      <c r="F2884" s="104"/>
      <c r="R2884" s="105"/>
    </row>
    <row r="2885" spans="6:18" s="103" customFormat="1" x14ac:dyDescent="0.25">
      <c r="F2885" s="104"/>
      <c r="R2885" s="105"/>
    </row>
    <row r="2886" spans="6:18" s="103" customFormat="1" x14ac:dyDescent="0.25">
      <c r="F2886" s="104"/>
      <c r="R2886" s="105"/>
    </row>
    <row r="2887" spans="6:18" s="103" customFormat="1" x14ac:dyDescent="0.25">
      <c r="F2887" s="104"/>
      <c r="R2887" s="105"/>
    </row>
    <row r="2888" spans="6:18" s="103" customFormat="1" x14ac:dyDescent="0.25">
      <c r="F2888" s="104"/>
      <c r="R2888" s="105"/>
    </row>
    <row r="2889" spans="6:18" s="103" customFormat="1" x14ac:dyDescent="0.25">
      <c r="F2889" s="104"/>
      <c r="R2889" s="105"/>
    </row>
    <row r="2890" spans="6:18" s="103" customFormat="1" x14ac:dyDescent="0.25">
      <c r="F2890" s="104"/>
      <c r="R2890" s="105"/>
    </row>
    <row r="2891" spans="6:18" s="103" customFormat="1" x14ac:dyDescent="0.25">
      <c r="F2891" s="104"/>
      <c r="R2891" s="105"/>
    </row>
    <row r="2892" spans="6:18" s="103" customFormat="1" x14ac:dyDescent="0.25">
      <c r="F2892" s="104"/>
      <c r="R2892" s="105"/>
    </row>
    <row r="2893" spans="6:18" s="103" customFormat="1" x14ac:dyDescent="0.25">
      <c r="F2893" s="104"/>
      <c r="R2893" s="105"/>
    </row>
    <row r="2894" spans="6:18" s="103" customFormat="1" x14ac:dyDescent="0.25">
      <c r="F2894" s="104"/>
      <c r="R2894" s="105"/>
    </row>
    <row r="2895" spans="6:18" s="103" customFormat="1" x14ac:dyDescent="0.25">
      <c r="F2895" s="104"/>
      <c r="R2895" s="105"/>
    </row>
    <row r="2896" spans="6:18" s="103" customFormat="1" x14ac:dyDescent="0.25">
      <c r="F2896" s="104"/>
      <c r="R2896" s="105"/>
    </row>
    <row r="2897" spans="6:18" s="103" customFormat="1" x14ac:dyDescent="0.25">
      <c r="F2897" s="104"/>
      <c r="R2897" s="105"/>
    </row>
    <row r="2898" spans="6:18" s="103" customFormat="1" x14ac:dyDescent="0.25">
      <c r="F2898" s="104"/>
      <c r="R2898" s="105"/>
    </row>
    <row r="2899" spans="6:18" s="103" customFormat="1" x14ac:dyDescent="0.25">
      <c r="F2899" s="104"/>
      <c r="R2899" s="105"/>
    </row>
    <row r="2900" spans="6:18" s="103" customFormat="1" x14ac:dyDescent="0.25">
      <c r="F2900" s="104"/>
      <c r="R2900" s="105"/>
    </row>
    <row r="2901" spans="6:18" s="103" customFormat="1" x14ac:dyDescent="0.25">
      <c r="F2901" s="104"/>
      <c r="R2901" s="105"/>
    </row>
    <row r="2902" spans="6:18" s="103" customFormat="1" x14ac:dyDescent="0.25">
      <c r="F2902" s="104"/>
      <c r="R2902" s="105"/>
    </row>
    <row r="2903" spans="6:18" s="103" customFormat="1" x14ac:dyDescent="0.25">
      <c r="F2903" s="104"/>
      <c r="R2903" s="105"/>
    </row>
    <row r="2904" spans="6:18" s="103" customFormat="1" x14ac:dyDescent="0.25">
      <c r="F2904" s="104"/>
      <c r="R2904" s="105"/>
    </row>
    <row r="2905" spans="6:18" s="103" customFormat="1" x14ac:dyDescent="0.25">
      <c r="F2905" s="104"/>
      <c r="R2905" s="105"/>
    </row>
    <row r="2906" spans="6:18" s="103" customFormat="1" x14ac:dyDescent="0.25">
      <c r="F2906" s="104"/>
      <c r="R2906" s="105"/>
    </row>
    <row r="2907" spans="6:18" s="103" customFormat="1" x14ac:dyDescent="0.25">
      <c r="F2907" s="104"/>
      <c r="R2907" s="105"/>
    </row>
    <row r="2908" spans="6:18" s="103" customFormat="1" x14ac:dyDescent="0.25">
      <c r="F2908" s="104"/>
      <c r="R2908" s="105"/>
    </row>
    <row r="2909" spans="6:18" s="103" customFormat="1" x14ac:dyDescent="0.25">
      <c r="F2909" s="104"/>
      <c r="R2909" s="105"/>
    </row>
    <row r="2910" spans="6:18" s="103" customFormat="1" x14ac:dyDescent="0.25">
      <c r="F2910" s="104"/>
      <c r="R2910" s="105"/>
    </row>
    <row r="2911" spans="6:18" s="103" customFormat="1" x14ac:dyDescent="0.25">
      <c r="F2911" s="104"/>
      <c r="R2911" s="105"/>
    </row>
    <row r="2912" spans="6:18" s="103" customFormat="1" x14ac:dyDescent="0.25">
      <c r="F2912" s="104"/>
      <c r="R2912" s="105"/>
    </row>
    <row r="2913" spans="6:18" s="103" customFormat="1" x14ac:dyDescent="0.25">
      <c r="F2913" s="104"/>
      <c r="R2913" s="105"/>
    </row>
    <row r="2914" spans="6:18" s="103" customFormat="1" x14ac:dyDescent="0.25">
      <c r="F2914" s="104"/>
      <c r="R2914" s="105"/>
    </row>
    <row r="2915" spans="6:18" s="103" customFormat="1" x14ac:dyDescent="0.25">
      <c r="F2915" s="104"/>
      <c r="R2915" s="105"/>
    </row>
    <row r="2916" spans="6:18" s="103" customFormat="1" x14ac:dyDescent="0.25">
      <c r="F2916" s="104"/>
      <c r="R2916" s="105"/>
    </row>
    <row r="2917" spans="6:18" s="103" customFormat="1" x14ac:dyDescent="0.25">
      <c r="F2917" s="104"/>
      <c r="R2917" s="105"/>
    </row>
    <row r="2918" spans="6:18" s="103" customFormat="1" x14ac:dyDescent="0.25">
      <c r="F2918" s="104"/>
      <c r="R2918" s="105"/>
    </row>
    <row r="2919" spans="6:18" s="103" customFormat="1" x14ac:dyDescent="0.25">
      <c r="F2919" s="104"/>
      <c r="R2919" s="105"/>
    </row>
    <row r="2920" spans="6:18" s="103" customFormat="1" x14ac:dyDescent="0.25">
      <c r="F2920" s="104"/>
      <c r="R2920" s="105"/>
    </row>
    <row r="2921" spans="6:18" s="103" customFormat="1" x14ac:dyDescent="0.25">
      <c r="F2921" s="104"/>
      <c r="R2921" s="105"/>
    </row>
    <row r="2922" spans="6:18" s="103" customFormat="1" x14ac:dyDescent="0.25">
      <c r="F2922" s="104"/>
      <c r="R2922" s="105"/>
    </row>
    <row r="2923" spans="6:18" s="103" customFormat="1" x14ac:dyDescent="0.25">
      <c r="F2923" s="104"/>
      <c r="R2923" s="105"/>
    </row>
    <row r="2924" spans="6:18" s="103" customFormat="1" x14ac:dyDescent="0.25">
      <c r="F2924" s="104"/>
      <c r="R2924" s="105"/>
    </row>
    <row r="2925" spans="6:18" s="103" customFormat="1" x14ac:dyDescent="0.25">
      <c r="F2925" s="104"/>
      <c r="R2925" s="105"/>
    </row>
    <row r="2926" spans="6:18" s="103" customFormat="1" x14ac:dyDescent="0.25">
      <c r="F2926" s="104"/>
      <c r="R2926" s="105"/>
    </row>
    <row r="2927" spans="6:18" s="103" customFormat="1" x14ac:dyDescent="0.25">
      <c r="F2927" s="104"/>
      <c r="R2927" s="105"/>
    </row>
    <row r="2928" spans="6:18" s="103" customFormat="1" x14ac:dyDescent="0.25">
      <c r="F2928" s="104"/>
      <c r="R2928" s="105"/>
    </row>
    <row r="2929" spans="6:18" s="103" customFormat="1" x14ac:dyDescent="0.25">
      <c r="F2929" s="104"/>
      <c r="R2929" s="105"/>
    </row>
    <row r="2930" spans="6:18" s="103" customFormat="1" x14ac:dyDescent="0.25">
      <c r="F2930" s="104"/>
      <c r="R2930" s="105"/>
    </row>
    <row r="2931" spans="6:18" s="103" customFormat="1" x14ac:dyDescent="0.25">
      <c r="F2931" s="104"/>
      <c r="R2931" s="105"/>
    </row>
    <row r="2932" spans="6:18" s="103" customFormat="1" x14ac:dyDescent="0.25">
      <c r="F2932" s="104"/>
      <c r="R2932" s="105"/>
    </row>
    <row r="2933" spans="6:18" s="103" customFormat="1" x14ac:dyDescent="0.25">
      <c r="F2933" s="104"/>
      <c r="R2933" s="105"/>
    </row>
    <row r="2934" spans="6:18" s="103" customFormat="1" x14ac:dyDescent="0.25">
      <c r="F2934" s="104"/>
      <c r="R2934" s="105"/>
    </row>
    <row r="2935" spans="6:18" s="103" customFormat="1" x14ac:dyDescent="0.25">
      <c r="F2935" s="104"/>
      <c r="R2935" s="105"/>
    </row>
    <row r="2936" spans="6:18" s="103" customFormat="1" x14ac:dyDescent="0.25">
      <c r="F2936" s="104"/>
      <c r="R2936" s="105"/>
    </row>
    <row r="2937" spans="6:18" s="103" customFormat="1" x14ac:dyDescent="0.25">
      <c r="F2937" s="104"/>
      <c r="R2937" s="105"/>
    </row>
    <row r="2938" spans="6:18" s="103" customFormat="1" x14ac:dyDescent="0.25">
      <c r="F2938" s="104"/>
      <c r="R2938" s="105"/>
    </row>
    <row r="2939" spans="6:18" s="103" customFormat="1" x14ac:dyDescent="0.25">
      <c r="F2939" s="104"/>
      <c r="R2939" s="105"/>
    </row>
    <row r="2940" spans="6:18" s="103" customFormat="1" x14ac:dyDescent="0.25">
      <c r="F2940" s="104"/>
      <c r="R2940" s="105"/>
    </row>
    <row r="2941" spans="6:18" s="103" customFormat="1" x14ac:dyDescent="0.25">
      <c r="F2941" s="104"/>
      <c r="R2941" s="105"/>
    </row>
    <row r="2942" spans="6:18" s="103" customFormat="1" x14ac:dyDescent="0.25">
      <c r="F2942" s="104"/>
      <c r="R2942" s="105"/>
    </row>
    <row r="2943" spans="6:18" s="103" customFormat="1" x14ac:dyDescent="0.25">
      <c r="F2943" s="104"/>
      <c r="R2943" s="105"/>
    </row>
    <row r="2944" spans="6:18" s="103" customFormat="1" x14ac:dyDescent="0.25">
      <c r="F2944" s="104"/>
      <c r="R2944" s="105"/>
    </row>
    <row r="2945" spans="6:18" s="103" customFormat="1" x14ac:dyDescent="0.25">
      <c r="F2945" s="104"/>
      <c r="R2945" s="105"/>
    </row>
    <row r="2946" spans="6:18" s="103" customFormat="1" x14ac:dyDescent="0.25">
      <c r="F2946" s="104"/>
      <c r="R2946" s="105"/>
    </row>
    <row r="2947" spans="6:18" s="103" customFormat="1" x14ac:dyDescent="0.25">
      <c r="F2947" s="104"/>
      <c r="R2947" s="105"/>
    </row>
    <row r="2948" spans="6:18" s="103" customFormat="1" x14ac:dyDescent="0.25">
      <c r="F2948" s="104"/>
      <c r="R2948" s="105"/>
    </row>
    <row r="2949" spans="6:18" s="103" customFormat="1" x14ac:dyDescent="0.25">
      <c r="F2949" s="104"/>
      <c r="R2949" s="105"/>
    </row>
    <row r="2950" spans="6:18" s="103" customFormat="1" x14ac:dyDescent="0.25">
      <c r="F2950" s="104"/>
      <c r="R2950" s="105"/>
    </row>
    <row r="2951" spans="6:18" s="103" customFormat="1" x14ac:dyDescent="0.25">
      <c r="F2951" s="104"/>
      <c r="R2951" s="105"/>
    </row>
    <row r="2952" spans="6:18" s="103" customFormat="1" x14ac:dyDescent="0.25">
      <c r="F2952" s="104"/>
      <c r="R2952" s="105"/>
    </row>
    <row r="2953" spans="6:18" s="103" customFormat="1" x14ac:dyDescent="0.25">
      <c r="F2953" s="104"/>
      <c r="R2953" s="105"/>
    </row>
    <row r="2954" spans="6:18" s="103" customFormat="1" x14ac:dyDescent="0.25">
      <c r="F2954" s="104"/>
      <c r="R2954" s="105"/>
    </row>
    <row r="2955" spans="6:18" s="103" customFormat="1" x14ac:dyDescent="0.25">
      <c r="F2955" s="104"/>
      <c r="R2955" s="105"/>
    </row>
    <row r="2956" spans="6:18" s="103" customFormat="1" x14ac:dyDescent="0.25">
      <c r="F2956" s="104"/>
      <c r="R2956" s="105"/>
    </row>
    <row r="2957" spans="6:18" s="103" customFormat="1" x14ac:dyDescent="0.25">
      <c r="F2957" s="104"/>
      <c r="R2957" s="105"/>
    </row>
    <row r="2958" spans="6:18" s="103" customFormat="1" x14ac:dyDescent="0.25">
      <c r="F2958" s="104"/>
      <c r="R2958" s="105"/>
    </row>
    <row r="2959" spans="6:18" s="103" customFormat="1" x14ac:dyDescent="0.25">
      <c r="F2959" s="104"/>
      <c r="R2959" s="105"/>
    </row>
    <row r="2960" spans="6:18" s="103" customFormat="1" x14ac:dyDescent="0.25">
      <c r="F2960" s="104"/>
      <c r="R2960" s="105"/>
    </row>
    <row r="2961" spans="6:18" s="103" customFormat="1" x14ac:dyDescent="0.25">
      <c r="F2961" s="104"/>
      <c r="R2961" s="105"/>
    </row>
    <row r="2962" spans="6:18" s="103" customFormat="1" x14ac:dyDescent="0.25">
      <c r="F2962" s="104"/>
      <c r="R2962" s="105"/>
    </row>
    <row r="2963" spans="6:18" s="103" customFormat="1" x14ac:dyDescent="0.25">
      <c r="F2963" s="104"/>
      <c r="R2963" s="105"/>
    </row>
    <row r="2964" spans="6:18" s="103" customFormat="1" x14ac:dyDescent="0.25">
      <c r="F2964" s="104"/>
      <c r="R2964" s="105"/>
    </row>
    <row r="2965" spans="6:18" s="103" customFormat="1" x14ac:dyDescent="0.25">
      <c r="F2965" s="104"/>
      <c r="R2965" s="105"/>
    </row>
    <row r="2966" spans="6:18" s="103" customFormat="1" x14ac:dyDescent="0.25">
      <c r="F2966" s="104"/>
      <c r="R2966" s="105"/>
    </row>
    <row r="2967" spans="6:18" s="103" customFormat="1" x14ac:dyDescent="0.25">
      <c r="F2967" s="104"/>
      <c r="R2967" s="105"/>
    </row>
    <row r="2968" spans="6:18" s="103" customFormat="1" x14ac:dyDescent="0.25">
      <c r="F2968" s="104"/>
      <c r="R2968" s="105"/>
    </row>
    <row r="2969" spans="6:18" s="103" customFormat="1" x14ac:dyDescent="0.25">
      <c r="F2969" s="104"/>
      <c r="R2969" s="105"/>
    </row>
    <row r="2970" spans="6:18" s="103" customFormat="1" x14ac:dyDescent="0.25">
      <c r="F2970" s="104"/>
      <c r="R2970" s="105"/>
    </row>
    <row r="2971" spans="6:18" s="103" customFormat="1" x14ac:dyDescent="0.25">
      <c r="F2971" s="104"/>
      <c r="R2971" s="105"/>
    </row>
    <row r="2972" spans="6:18" s="103" customFormat="1" x14ac:dyDescent="0.25">
      <c r="F2972" s="104"/>
      <c r="R2972" s="105"/>
    </row>
    <row r="2973" spans="6:18" s="103" customFormat="1" x14ac:dyDescent="0.25">
      <c r="F2973" s="104"/>
      <c r="R2973" s="105"/>
    </row>
    <row r="2974" spans="6:18" s="103" customFormat="1" x14ac:dyDescent="0.25">
      <c r="F2974" s="104"/>
      <c r="R2974" s="105"/>
    </row>
    <row r="2975" spans="6:18" s="103" customFormat="1" x14ac:dyDescent="0.25">
      <c r="F2975" s="104"/>
      <c r="R2975" s="105"/>
    </row>
    <row r="2976" spans="6:18" s="103" customFormat="1" x14ac:dyDescent="0.25">
      <c r="F2976" s="104"/>
      <c r="R2976" s="105"/>
    </row>
    <row r="2977" spans="6:18" s="103" customFormat="1" x14ac:dyDescent="0.25">
      <c r="F2977" s="104"/>
      <c r="R2977" s="105"/>
    </row>
    <row r="2978" spans="6:18" s="103" customFormat="1" x14ac:dyDescent="0.25">
      <c r="F2978" s="104"/>
      <c r="R2978" s="105"/>
    </row>
    <row r="2979" spans="6:18" s="103" customFormat="1" x14ac:dyDescent="0.25">
      <c r="F2979" s="104"/>
      <c r="R2979" s="105"/>
    </row>
    <row r="2980" spans="6:18" s="103" customFormat="1" x14ac:dyDescent="0.25">
      <c r="F2980" s="104"/>
      <c r="R2980" s="105"/>
    </row>
    <row r="2981" spans="6:18" s="103" customFormat="1" x14ac:dyDescent="0.25">
      <c r="F2981" s="104"/>
      <c r="R2981" s="105"/>
    </row>
    <row r="2982" spans="6:18" s="103" customFormat="1" x14ac:dyDescent="0.25">
      <c r="F2982" s="104"/>
      <c r="R2982" s="105"/>
    </row>
    <row r="2983" spans="6:18" s="103" customFormat="1" x14ac:dyDescent="0.25">
      <c r="F2983" s="104"/>
      <c r="R2983" s="105"/>
    </row>
    <row r="2984" spans="6:18" s="103" customFormat="1" x14ac:dyDescent="0.25">
      <c r="F2984" s="104"/>
      <c r="R2984" s="105"/>
    </row>
    <row r="2985" spans="6:18" s="103" customFormat="1" x14ac:dyDescent="0.25">
      <c r="F2985" s="104"/>
      <c r="R2985" s="105"/>
    </row>
    <row r="2986" spans="6:18" s="103" customFormat="1" x14ac:dyDescent="0.25">
      <c r="F2986" s="104"/>
      <c r="R2986" s="105"/>
    </row>
    <row r="2987" spans="6:18" s="103" customFormat="1" x14ac:dyDescent="0.25">
      <c r="F2987" s="104"/>
      <c r="R2987" s="105"/>
    </row>
    <row r="2988" spans="6:18" s="103" customFormat="1" x14ac:dyDescent="0.25">
      <c r="F2988" s="104"/>
      <c r="R2988" s="105"/>
    </row>
    <row r="2989" spans="6:18" s="103" customFormat="1" x14ac:dyDescent="0.25">
      <c r="F2989" s="104"/>
      <c r="R2989" s="105"/>
    </row>
    <row r="2990" spans="6:18" s="103" customFormat="1" x14ac:dyDescent="0.25">
      <c r="F2990" s="104"/>
      <c r="R2990" s="105"/>
    </row>
    <row r="2991" spans="6:18" s="103" customFormat="1" x14ac:dyDescent="0.25">
      <c r="F2991" s="104"/>
      <c r="R2991" s="105"/>
    </row>
    <row r="2992" spans="6:18" s="103" customFormat="1" x14ac:dyDescent="0.25">
      <c r="F2992" s="104"/>
      <c r="R2992" s="105"/>
    </row>
    <row r="2993" spans="6:18" s="103" customFormat="1" x14ac:dyDescent="0.25">
      <c r="F2993" s="104"/>
      <c r="R2993" s="105"/>
    </row>
    <row r="2994" spans="6:18" s="103" customFormat="1" x14ac:dyDescent="0.25">
      <c r="F2994" s="104"/>
      <c r="R2994" s="105"/>
    </row>
    <row r="2995" spans="6:18" s="103" customFormat="1" x14ac:dyDescent="0.25">
      <c r="F2995" s="104"/>
      <c r="R2995" s="105"/>
    </row>
    <row r="2996" spans="6:18" s="103" customFormat="1" x14ac:dyDescent="0.25">
      <c r="F2996" s="104"/>
      <c r="R2996" s="105"/>
    </row>
    <row r="2997" spans="6:18" s="103" customFormat="1" x14ac:dyDescent="0.25">
      <c r="F2997" s="104"/>
      <c r="R2997" s="105"/>
    </row>
    <row r="2998" spans="6:18" s="103" customFormat="1" x14ac:dyDescent="0.25">
      <c r="F2998" s="104"/>
      <c r="R2998" s="105"/>
    </row>
    <row r="2999" spans="6:18" s="103" customFormat="1" x14ac:dyDescent="0.25">
      <c r="F2999" s="104"/>
      <c r="R2999" s="105"/>
    </row>
    <row r="3000" spans="6:18" s="103" customFormat="1" x14ac:dyDescent="0.25">
      <c r="F3000" s="104"/>
      <c r="R3000" s="105"/>
    </row>
    <row r="3001" spans="6:18" s="103" customFormat="1" x14ac:dyDescent="0.25">
      <c r="F3001" s="104"/>
      <c r="R3001" s="105"/>
    </row>
    <row r="3002" spans="6:18" s="103" customFormat="1" x14ac:dyDescent="0.25">
      <c r="F3002" s="104"/>
      <c r="R3002" s="105"/>
    </row>
    <row r="3003" spans="6:18" s="103" customFormat="1" x14ac:dyDescent="0.25">
      <c r="F3003" s="104"/>
      <c r="R3003" s="105"/>
    </row>
    <row r="3004" spans="6:18" s="103" customFormat="1" x14ac:dyDescent="0.25">
      <c r="F3004" s="104"/>
      <c r="R3004" s="105"/>
    </row>
    <row r="3005" spans="6:18" s="103" customFormat="1" x14ac:dyDescent="0.25">
      <c r="F3005" s="104"/>
      <c r="R3005" s="105"/>
    </row>
    <row r="3006" spans="6:18" s="103" customFormat="1" x14ac:dyDescent="0.25">
      <c r="F3006" s="104"/>
      <c r="R3006" s="105"/>
    </row>
    <row r="3007" spans="6:18" s="103" customFormat="1" x14ac:dyDescent="0.25">
      <c r="F3007" s="104"/>
      <c r="R3007" s="105"/>
    </row>
    <row r="3008" spans="6:18" s="103" customFormat="1" x14ac:dyDescent="0.25">
      <c r="F3008" s="104"/>
      <c r="R3008" s="105"/>
    </row>
    <row r="3009" spans="6:18" s="103" customFormat="1" x14ac:dyDescent="0.25">
      <c r="F3009" s="104"/>
      <c r="R3009" s="105"/>
    </row>
    <row r="3010" spans="6:18" s="103" customFormat="1" x14ac:dyDescent="0.25">
      <c r="F3010" s="104"/>
      <c r="R3010" s="105"/>
    </row>
    <row r="3011" spans="6:18" s="103" customFormat="1" x14ac:dyDescent="0.25">
      <c r="F3011" s="104"/>
      <c r="R3011" s="105"/>
    </row>
    <row r="3012" spans="6:18" s="103" customFormat="1" x14ac:dyDescent="0.25">
      <c r="F3012" s="104"/>
      <c r="R3012" s="105"/>
    </row>
    <row r="3013" spans="6:18" s="103" customFormat="1" x14ac:dyDescent="0.25">
      <c r="F3013" s="104"/>
      <c r="R3013" s="105"/>
    </row>
    <row r="3014" spans="6:18" s="103" customFormat="1" x14ac:dyDescent="0.25">
      <c r="F3014" s="104"/>
      <c r="R3014" s="105"/>
    </row>
    <row r="3015" spans="6:18" s="103" customFormat="1" x14ac:dyDescent="0.25">
      <c r="F3015" s="104"/>
      <c r="R3015" s="105"/>
    </row>
    <row r="3016" spans="6:18" s="103" customFormat="1" x14ac:dyDescent="0.25">
      <c r="F3016" s="104"/>
      <c r="R3016" s="105"/>
    </row>
    <row r="3017" spans="6:18" s="103" customFormat="1" x14ac:dyDescent="0.25">
      <c r="F3017" s="104"/>
      <c r="R3017" s="105"/>
    </row>
    <row r="3018" spans="6:18" s="103" customFormat="1" x14ac:dyDescent="0.25">
      <c r="F3018" s="104"/>
      <c r="R3018" s="105"/>
    </row>
    <row r="3019" spans="6:18" s="103" customFormat="1" x14ac:dyDescent="0.25">
      <c r="F3019" s="104"/>
      <c r="R3019" s="105"/>
    </row>
    <row r="3020" spans="6:18" s="103" customFormat="1" x14ac:dyDescent="0.25">
      <c r="F3020" s="104"/>
      <c r="R3020" s="105"/>
    </row>
    <row r="3021" spans="6:18" s="103" customFormat="1" x14ac:dyDescent="0.25">
      <c r="F3021" s="104"/>
      <c r="R3021" s="105"/>
    </row>
    <row r="3022" spans="6:18" s="103" customFormat="1" x14ac:dyDescent="0.25">
      <c r="F3022" s="104"/>
      <c r="R3022" s="105"/>
    </row>
    <row r="3023" spans="6:18" s="103" customFormat="1" x14ac:dyDescent="0.25">
      <c r="F3023" s="104"/>
      <c r="R3023" s="105"/>
    </row>
    <row r="3024" spans="6:18" s="103" customFormat="1" x14ac:dyDescent="0.25">
      <c r="F3024" s="104"/>
      <c r="R3024" s="105"/>
    </row>
    <row r="3025" spans="6:18" s="103" customFormat="1" x14ac:dyDescent="0.25">
      <c r="F3025" s="104"/>
      <c r="R3025" s="105"/>
    </row>
    <row r="3026" spans="6:18" s="103" customFormat="1" x14ac:dyDescent="0.25">
      <c r="F3026" s="104"/>
      <c r="R3026" s="105"/>
    </row>
    <row r="3027" spans="6:18" s="103" customFormat="1" x14ac:dyDescent="0.25">
      <c r="F3027" s="104"/>
      <c r="R3027" s="105"/>
    </row>
    <row r="3028" spans="6:18" s="103" customFormat="1" x14ac:dyDescent="0.25">
      <c r="F3028" s="104"/>
      <c r="R3028" s="105"/>
    </row>
    <row r="3029" spans="6:18" s="103" customFormat="1" x14ac:dyDescent="0.25">
      <c r="F3029" s="104"/>
      <c r="R3029" s="105"/>
    </row>
    <row r="3030" spans="6:18" s="103" customFormat="1" x14ac:dyDescent="0.25">
      <c r="F3030" s="104"/>
      <c r="R3030" s="105"/>
    </row>
    <row r="3031" spans="6:18" s="103" customFormat="1" x14ac:dyDescent="0.25">
      <c r="F3031" s="104"/>
      <c r="R3031" s="105"/>
    </row>
    <row r="3032" spans="6:18" s="103" customFormat="1" x14ac:dyDescent="0.25">
      <c r="F3032" s="104"/>
      <c r="R3032" s="105"/>
    </row>
    <row r="3033" spans="6:18" s="103" customFormat="1" x14ac:dyDescent="0.25">
      <c r="F3033" s="104"/>
      <c r="R3033" s="105"/>
    </row>
    <row r="3034" spans="6:18" s="103" customFormat="1" x14ac:dyDescent="0.25">
      <c r="F3034" s="104"/>
      <c r="R3034" s="105"/>
    </row>
    <row r="3035" spans="6:18" s="103" customFormat="1" x14ac:dyDescent="0.25">
      <c r="F3035" s="104"/>
      <c r="R3035" s="105"/>
    </row>
    <row r="3036" spans="6:18" s="103" customFormat="1" x14ac:dyDescent="0.25">
      <c r="F3036" s="104"/>
      <c r="R3036" s="105"/>
    </row>
    <row r="3037" spans="6:18" s="103" customFormat="1" x14ac:dyDescent="0.25">
      <c r="F3037" s="104"/>
      <c r="R3037" s="105"/>
    </row>
    <row r="3038" spans="6:18" s="103" customFormat="1" x14ac:dyDescent="0.25">
      <c r="F3038" s="104"/>
      <c r="R3038" s="105"/>
    </row>
    <row r="3039" spans="6:18" s="103" customFormat="1" x14ac:dyDescent="0.25">
      <c r="F3039" s="104"/>
      <c r="R3039" s="105"/>
    </row>
    <row r="3040" spans="6:18" s="103" customFormat="1" x14ac:dyDescent="0.25">
      <c r="F3040" s="104"/>
      <c r="R3040" s="105"/>
    </row>
    <row r="3041" spans="6:18" s="103" customFormat="1" x14ac:dyDescent="0.25">
      <c r="F3041" s="104"/>
      <c r="R3041" s="105"/>
    </row>
    <row r="3042" spans="6:18" s="103" customFormat="1" x14ac:dyDescent="0.25">
      <c r="F3042" s="104"/>
      <c r="R3042" s="105"/>
    </row>
    <row r="3043" spans="6:18" s="103" customFormat="1" x14ac:dyDescent="0.25">
      <c r="F3043" s="104"/>
      <c r="R3043" s="105"/>
    </row>
    <row r="3044" spans="6:18" s="103" customFormat="1" x14ac:dyDescent="0.25">
      <c r="F3044" s="104"/>
      <c r="R3044" s="105"/>
    </row>
    <row r="3045" spans="6:18" s="103" customFormat="1" x14ac:dyDescent="0.25">
      <c r="F3045" s="104"/>
      <c r="R3045" s="105"/>
    </row>
    <row r="3046" spans="6:18" s="103" customFormat="1" x14ac:dyDescent="0.25">
      <c r="F3046" s="104"/>
      <c r="R3046" s="105"/>
    </row>
    <row r="3047" spans="6:18" s="103" customFormat="1" x14ac:dyDescent="0.25">
      <c r="F3047" s="104"/>
      <c r="R3047" s="105"/>
    </row>
    <row r="3048" spans="6:18" s="103" customFormat="1" x14ac:dyDescent="0.25">
      <c r="F3048" s="104"/>
      <c r="R3048" s="105"/>
    </row>
    <row r="3049" spans="6:18" s="103" customFormat="1" x14ac:dyDescent="0.25">
      <c r="F3049" s="104"/>
      <c r="R3049" s="105"/>
    </row>
    <row r="3050" spans="6:18" s="103" customFormat="1" x14ac:dyDescent="0.25">
      <c r="F3050" s="104"/>
      <c r="R3050" s="105"/>
    </row>
    <row r="3051" spans="6:18" s="103" customFormat="1" x14ac:dyDescent="0.25">
      <c r="F3051" s="104"/>
      <c r="R3051" s="105"/>
    </row>
    <row r="3052" spans="6:18" s="103" customFormat="1" x14ac:dyDescent="0.25">
      <c r="F3052" s="104"/>
      <c r="R3052" s="105"/>
    </row>
    <row r="3053" spans="6:18" s="103" customFormat="1" x14ac:dyDescent="0.25">
      <c r="F3053" s="104"/>
      <c r="R3053" s="105"/>
    </row>
    <row r="3054" spans="6:18" s="103" customFormat="1" x14ac:dyDescent="0.25">
      <c r="F3054" s="104"/>
      <c r="R3054" s="105"/>
    </row>
    <row r="3055" spans="6:18" s="103" customFormat="1" x14ac:dyDescent="0.25">
      <c r="F3055" s="104"/>
      <c r="R3055" s="105"/>
    </row>
    <row r="3056" spans="6:18" s="103" customFormat="1" x14ac:dyDescent="0.25">
      <c r="F3056" s="104"/>
      <c r="R3056" s="105"/>
    </row>
    <row r="3057" spans="6:18" s="103" customFormat="1" x14ac:dyDescent="0.25">
      <c r="F3057" s="104"/>
      <c r="R3057" s="105"/>
    </row>
    <row r="3058" spans="6:18" s="103" customFormat="1" x14ac:dyDescent="0.25">
      <c r="F3058" s="104"/>
      <c r="R3058" s="105"/>
    </row>
    <row r="3059" spans="6:18" s="103" customFormat="1" x14ac:dyDescent="0.25">
      <c r="F3059" s="104"/>
      <c r="R3059" s="105"/>
    </row>
    <row r="3060" spans="6:18" s="103" customFormat="1" x14ac:dyDescent="0.25">
      <c r="F3060" s="104"/>
      <c r="R3060" s="105"/>
    </row>
    <row r="3061" spans="6:18" s="103" customFormat="1" x14ac:dyDescent="0.25">
      <c r="F3061" s="104"/>
      <c r="R3061" s="105"/>
    </row>
    <row r="3062" spans="6:18" s="103" customFormat="1" x14ac:dyDescent="0.25">
      <c r="F3062" s="104"/>
      <c r="R3062" s="105"/>
    </row>
    <row r="3063" spans="6:18" s="103" customFormat="1" x14ac:dyDescent="0.25">
      <c r="F3063" s="104"/>
      <c r="R3063" s="105"/>
    </row>
    <row r="3064" spans="6:18" s="103" customFormat="1" x14ac:dyDescent="0.25">
      <c r="F3064" s="104"/>
      <c r="R3064" s="105"/>
    </row>
    <row r="3065" spans="6:18" s="103" customFormat="1" x14ac:dyDescent="0.25">
      <c r="F3065" s="104"/>
      <c r="R3065" s="105"/>
    </row>
    <row r="3066" spans="6:18" s="103" customFormat="1" x14ac:dyDescent="0.25">
      <c r="F3066" s="104"/>
      <c r="R3066" s="105"/>
    </row>
    <row r="3067" spans="6:18" s="103" customFormat="1" x14ac:dyDescent="0.25">
      <c r="F3067" s="104"/>
      <c r="R3067" s="105"/>
    </row>
    <row r="3068" spans="6:18" s="103" customFormat="1" x14ac:dyDescent="0.25">
      <c r="F3068" s="104"/>
      <c r="R3068" s="105"/>
    </row>
    <row r="3069" spans="6:18" s="103" customFormat="1" x14ac:dyDescent="0.25">
      <c r="F3069" s="104"/>
      <c r="R3069" s="105"/>
    </row>
    <row r="3070" spans="6:18" s="103" customFormat="1" x14ac:dyDescent="0.25">
      <c r="F3070" s="104"/>
      <c r="R3070" s="105"/>
    </row>
    <row r="3071" spans="6:18" s="103" customFormat="1" x14ac:dyDescent="0.25">
      <c r="F3071" s="104"/>
      <c r="R3071" s="105"/>
    </row>
    <row r="3072" spans="6:18" s="103" customFormat="1" x14ac:dyDescent="0.25">
      <c r="F3072" s="104"/>
      <c r="R3072" s="105"/>
    </row>
    <row r="3073" spans="6:18" s="103" customFormat="1" x14ac:dyDescent="0.25">
      <c r="F3073" s="104"/>
      <c r="R3073" s="105"/>
    </row>
    <row r="3074" spans="6:18" s="103" customFormat="1" x14ac:dyDescent="0.25">
      <c r="F3074" s="104"/>
      <c r="R3074" s="105"/>
    </row>
    <row r="3075" spans="6:18" s="103" customFormat="1" x14ac:dyDescent="0.25">
      <c r="F3075" s="104"/>
      <c r="R3075" s="105"/>
    </row>
    <row r="3076" spans="6:18" s="103" customFormat="1" x14ac:dyDescent="0.25">
      <c r="F3076" s="104"/>
      <c r="R3076" s="105"/>
    </row>
    <row r="3077" spans="6:18" s="103" customFormat="1" x14ac:dyDescent="0.25">
      <c r="F3077" s="104"/>
      <c r="R3077" s="105"/>
    </row>
    <row r="3078" spans="6:18" s="103" customFormat="1" x14ac:dyDescent="0.25">
      <c r="F3078" s="104"/>
      <c r="R3078" s="105"/>
    </row>
    <row r="3079" spans="6:18" s="103" customFormat="1" x14ac:dyDescent="0.25">
      <c r="F3079" s="104"/>
      <c r="R3079" s="105"/>
    </row>
    <row r="3080" spans="6:18" s="103" customFormat="1" x14ac:dyDescent="0.25">
      <c r="F3080" s="104"/>
      <c r="R3080" s="105"/>
    </row>
    <row r="3081" spans="6:18" s="103" customFormat="1" x14ac:dyDescent="0.25">
      <c r="F3081" s="104"/>
      <c r="R3081" s="105"/>
    </row>
    <row r="3082" spans="6:18" s="103" customFormat="1" x14ac:dyDescent="0.25">
      <c r="F3082" s="104"/>
      <c r="R3082" s="105"/>
    </row>
    <row r="3083" spans="6:18" s="103" customFormat="1" x14ac:dyDescent="0.25">
      <c r="F3083" s="104"/>
      <c r="R3083" s="105"/>
    </row>
    <row r="3084" spans="6:18" s="103" customFormat="1" x14ac:dyDescent="0.25">
      <c r="F3084" s="104"/>
      <c r="R3084" s="105"/>
    </row>
    <row r="3085" spans="6:18" s="103" customFormat="1" x14ac:dyDescent="0.25">
      <c r="F3085" s="104"/>
      <c r="R3085" s="105"/>
    </row>
    <row r="3086" spans="6:18" s="103" customFormat="1" x14ac:dyDescent="0.25">
      <c r="F3086" s="104"/>
      <c r="R3086" s="105"/>
    </row>
    <row r="3087" spans="6:18" s="103" customFormat="1" x14ac:dyDescent="0.25">
      <c r="F3087" s="104"/>
      <c r="R3087" s="105"/>
    </row>
    <row r="3088" spans="6:18" s="103" customFormat="1" x14ac:dyDescent="0.25">
      <c r="F3088" s="104"/>
      <c r="R3088" s="105"/>
    </row>
    <row r="3089" spans="6:18" s="103" customFormat="1" x14ac:dyDescent="0.25">
      <c r="F3089" s="104"/>
      <c r="R3089" s="105"/>
    </row>
    <row r="3090" spans="6:18" s="103" customFormat="1" x14ac:dyDescent="0.25">
      <c r="F3090" s="104"/>
      <c r="R3090" s="105"/>
    </row>
    <row r="3091" spans="6:18" s="103" customFormat="1" x14ac:dyDescent="0.25">
      <c r="F3091" s="104"/>
      <c r="R3091" s="105"/>
    </row>
    <row r="3092" spans="6:18" s="103" customFormat="1" x14ac:dyDescent="0.25">
      <c r="F3092" s="104"/>
      <c r="R3092" s="105"/>
    </row>
    <row r="3093" spans="6:18" s="103" customFormat="1" x14ac:dyDescent="0.25">
      <c r="F3093" s="104"/>
      <c r="R3093" s="105"/>
    </row>
    <row r="3094" spans="6:18" s="103" customFormat="1" x14ac:dyDescent="0.25">
      <c r="F3094" s="104"/>
      <c r="R3094" s="105"/>
    </row>
    <row r="3095" spans="6:18" s="103" customFormat="1" x14ac:dyDescent="0.25">
      <c r="F3095" s="104"/>
      <c r="R3095" s="105"/>
    </row>
    <row r="3096" spans="6:18" s="103" customFormat="1" x14ac:dyDescent="0.25">
      <c r="F3096" s="104"/>
      <c r="R3096" s="105"/>
    </row>
    <row r="3097" spans="6:18" s="103" customFormat="1" x14ac:dyDescent="0.25">
      <c r="F3097" s="104"/>
      <c r="R3097" s="105"/>
    </row>
    <row r="3098" spans="6:18" s="103" customFormat="1" x14ac:dyDescent="0.25">
      <c r="F3098" s="104"/>
      <c r="R3098" s="105"/>
    </row>
    <row r="3099" spans="6:18" s="103" customFormat="1" x14ac:dyDescent="0.25">
      <c r="F3099" s="104"/>
      <c r="R3099" s="105"/>
    </row>
    <row r="3100" spans="6:18" s="103" customFormat="1" x14ac:dyDescent="0.25">
      <c r="F3100" s="104"/>
      <c r="R3100" s="105"/>
    </row>
    <row r="3101" spans="6:18" s="103" customFormat="1" x14ac:dyDescent="0.25">
      <c r="F3101" s="104"/>
      <c r="R3101" s="105"/>
    </row>
    <row r="3102" spans="6:18" s="103" customFormat="1" x14ac:dyDescent="0.25">
      <c r="F3102" s="104"/>
      <c r="R3102" s="105"/>
    </row>
    <row r="3103" spans="6:18" s="103" customFormat="1" x14ac:dyDescent="0.25">
      <c r="F3103" s="104"/>
      <c r="R3103" s="105"/>
    </row>
    <row r="3104" spans="6:18" s="103" customFormat="1" x14ac:dyDescent="0.25">
      <c r="F3104" s="104"/>
      <c r="R3104" s="105"/>
    </row>
    <row r="3105" spans="6:18" s="103" customFormat="1" x14ac:dyDescent="0.25">
      <c r="F3105" s="104"/>
      <c r="R3105" s="105"/>
    </row>
    <row r="3106" spans="6:18" s="103" customFormat="1" x14ac:dyDescent="0.25">
      <c r="F3106" s="104"/>
      <c r="R3106" s="105"/>
    </row>
    <row r="3107" spans="6:18" s="103" customFormat="1" x14ac:dyDescent="0.25">
      <c r="F3107" s="104"/>
      <c r="R3107" s="105"/>
    </row>
    <row r="3108" spans="6:18" s="103" customFormat="1" x14ac:dyDescent="0.25">
      <c r="F3108" s="104"/>
      <c r="R3108" s="105"/>
    </row>
    <row r="3109" spans="6:18" s="103" customFormat="1" x14ac:dyDescent="0.25">
      <c r="F3109" s="104"/>
      <c r="R3109" s="105"/>
    </row>
    <row r="3110" spans="6:18" s="103" customFormat="1" x14ac:dyDescent="0.25">
      <c r="F3110" s="104"/>
      <c r="R3110" s="105"/>
    </row>
    <row r="3111" spans="6:18" s="103" customFormat="1" x14ac:dyDescent="0.25">
      <c r="F3111" s="104"/>
      <c r="R3111" s="105"/>
    </row>
    <row r="3112" spans="6:18" s="103" customFormat="1" x14ac:dyDescent="0.25">
      <c r="F3112" s="104"/>
      <c r="R3112" s="105"/>
    </row>
    <row r="3113" spans="6:18" s="103" customFormat="1" x14ac:dyDescent="0.25">
      <c r="F3113" s="104"/>
      <c r="R3113" s="105"/>
    </row>
    <row r="3114" spans="6:18" s="103" customFormat="1" x14ac:dyDescent="0.25">
      <c r="F3114" s="104"/>
      <c r="R3114" s="105"/>
    </row>
    <row r="3115" spans="6:18" s="103" customFormat="1" x14ac:dyDescent="0.25">
      <c r="F3115" s="104"/>
      <c r="R3115" s="105"/>
    </row>
    <row r="3116" spans="6:18" s="103" customFormat="1" x14ac:dyDescent="0.25">
      <c r="F3116" s="104"/>
      <c r="R3116" s="105"/>
    </row>
    <row r="3117" spans="6:18" s="103" customFormat="1" x14ac:dyDescent="0.25">
      <c r="F3117" s="104"/>
      <c r="R3117" s="105"/>
    </row>
    <row r="3118" spans="6:18" s="103" customFormat="1" x14ac:dyDescent="0.25">
      <c r="F3118" s="104"/>
      <c r="R3118" s="105"/>
    </row>
    <row r="3119" spans="6:18" s="103" customFormat="1" x14ac:dyDescent="0.25">
      <c r="F3119" s="104"/>
      <c r="R3119" s="105"/>
    </row>
    <row r="3120" spans="6:18" s="103" customFormat="1" x14ac:dyDescent="0.25">
      <c r="F3120" s="104"/>
      <c r="R3120" s="105"/>
    </row>
    <row r="3121" spans="6:18" s="103" customFormat="1" x14ac:dyDescent="0.25">
      <c r="F3121" s="104"/>
      <c r="R3121" s="105"/>
    </row>
    <row r="3122" spans="6:18" s="103" customFormat="1" x14ac:dyDescent="0.25">
      <c r="F3122" s="104"/>
      <c r="R3122" s="105"/>
    </row>
    <row r="3123" spans="6:18" s="103" customFormat="1" x14ac:dyDescent="0.25">
      <c r="F3123" s="104"/>
      <c r="R3123" s="105"/>
    </row>
    <row r="3124" spans="6:18" s="103" customFormat="1" x14ac:dyDescent="0.25">
      <c r="F3124" s="104"/>
      <c r="R3124" s="105"/>
    </row>
    <row r="3125" spans="6:18" s="103" customFormat="1" x14ac:dyDescent="0.25">
      <c r="F3125" s="104"/>
      <c r="R3125" s="105"/>
    </row>
    <row r="3126" spans="6:18" s="103" customFormat="1" x14ac:dyDescent="0.25">
      <c r="F3126" s="104"/>
      <c r="R3126" s="105"/>
    </row>
    <row r="3127" spans="6:18" s="103" customFormat="1" x14ac:dyDescent="0.25">
      <c r="F3127" s="104"/>
      <c r="R3127" s="105"/>
    </row>
    <row r="3128" spans="6:18" s="103" customFormat="1" x14ac:dyDescent="0.25">
      <c r="F3128" s="104"/>
      <c r="R3128" s="105"/>
    </row>
    <row r="3129" spans="6:18" s="103" customFormat="1" x14ac:dyDescent="0.25">
      <c r="F3129" s="104"/>
      <c r="R3129" s="105"/>
    </row>
    <row r="3130" spans="6:18" s="103" customFormat="1" x14ac:dyDescent="0.25">
      <c r="F3130" s="104"/>
      <c r="R3130" s="105"/>
    </row>
    <row r="3131" spans="6:18" s="103" customFormat="1" x14ac:dyDescent="0.25">
      <c r="F3131" s="104"/>
      <c r="R3131" s="105"/>
    </row>
    <row r="3132" spans="6:18" s="103" customFormat="1" x14ac:dyDescent="0.25">
      <c r="F3132" s="104"/>
      <c r="R3132" s="105"/>
    </row>
    <row r="3133" spans="6:18" s="103" customFormat="1" x14ac:dyDescent="0.25">
      <c r="F3133" s="104"/>
      <c r="R3133" s="105"/>
    </row>
    <row r="3134" spans="6:18" s="103" customFormat="1" x14ac:dyDescent="0.25">
      <c r="F3134" s="104"/>
      <c r="R3134" s="105"/>
    </row>
    <row r="3135" spans="6:18" s="103" customFormat="1" x14ac:dyDescent="0.25">
      <c r="F3135" s="104"/>
      <c r="R3135" s="105"/>
    </row>
    <row r="3136" spans="6:18" s="103" customFormat="1" x14ac:dyDescent="0.25">
      <c r="F3136" s="104"/>
      <c r="R3136" s="105"/>
    </row>
    <row r="3137" spans="6:18" s="103" customFormat="1" x14ac:dyDescent="0.25">
      <c r="F3137" s="104"/>
      <c r="R3137" s="105"/>
    </row>
    <row r="3138" spans="6:18" s="103" customFormat="1" x14ac:dyDescent="0.25">
      <c r="F3138" s="104"/>
      <c r="R3138" s="105"/>
    </row>
    <row r="3139" spans="6:18" s="103" customFormat="1" x14ac:dyDescent="0.25">
      <c r="F3139" s="104"/>
      <c r="R3139" s="105"/>
    </row>
    <row r="3140" spans="6:18" s="103" customFormat="1" x14ac:dyDescent="0.25">
      <c r="F3140" s="104"/>
      <c r="R3140" s="105"/>
    </row>
    <row r="3141" spans="6:18" s="103" customFormat="1" x14ac:dyDescent="0.25">
      <c r="F3141" s="104"/>
      <c r="R3141" s="105"/>
    </row>
    <row r="3142" spans="6:18" s="103" customFormat="1" x14ac:dyDescent="0.25">
      <c r="F3142" s="104"/>
      <c r="R3142" s="105"/>
    </row>
    <row r="3143" spans="6:18" s="103" customFormat="1" x14ac:dyDescent="0.25">
      <c r="F3143" s="104"/>
      <c r="R3143" s="105"/>
    </row>
    <row r="3144" spans="6:18" s="103" customFormat="1" x14ac:dyDescent="0.25">
      <c r="F3144" s="104"/>
      <c r="R3144" s="105"/>
    </row>
    <row r="3145" spans="6:18" s="103" customFormat="1" x14ac:dyDescent="0.25">
      <c r="F3145" s="104"/>
      <c r="R3145" s="105"/>
    </row>
    <row r="3146" spans="6:18" s="103" customFormat="1" x14ac:dyDescent="0.25">
      <c r="F3146" s="104"/>
      <c r="R3146" s="105"/>
    </row>
    <row r="3147" spans="6:18" s="103" customFormat="1" x14ac:dyDescent="0.25">
      <c r="F3147" s="104"/>
      <c r="R3147" s="105"/>
    </row>
    <row r="3148" spans="6:18" s="103" customFormat="1" x14ac:dyDescent="0.25">
      <c r="F3148" s="104"/>
      <c r="R3148" s="105"/>
    </row>
    <row r="3149" spans="6:18" s="103" customFormat="1" x14ac:dyDescent="0.25">
      <c r="F3149" s="104"/>
      <c r="R3149" s="105"/>
    </row>
    <row r="3150" spans="6:18" s="103" customFormat="1" x14ac:dyDescent="0.25">
      <c r="F3150" s="104"/>
      <c r="R3150" s="105"/>
    </row>
    <row r="3151" spans="6:18" s="103" customFormat="1" x14ac:dyDescent="0.25">
      <c r="F3151" s="104"/>
      <c r="R3151" s="105"/>
    </row>
    <row r="3152" spans="6:18" s="103" customFormat="1" x14ac:dyDescent="0.25">
      <c r="F3152" s="104"/>
      <c r="R3152" s="105"/>
    </row>
    <row r="3153" spans="6:18" s="103" customFormat="1" x14ac:dyDescent="0.25">
      <c r="F3153" s="104"/>
      <c r="R3153" s="105"/>
    </row>
    <row r="3154" spans="6:18" s="103" customFormat="1" x14ac:dyDescent="0.25">
      <c r="F3154" s="104"/>
      <c r="R3154" s="105"/>
    </row>
    <row r="3155" spans="6:18" s="103" customFormat="1" x14ac:dyDescent="0.25">
      <c r="F3155" s="104"/>
      <c r="R3155" s="105"/>
    </row>
    <row r="3156" spans="6:18" s="103" customFormat="1" x14ac:dyDescent="0.25">
      <c r="F3156" s="104"/>
      <c r="R3156" s="105"/>
    </row>
    <row r="3157" spans="6:18" s="103" customFormat="1" x14ac:dyDescent="0.25">
      <c r="F3157" s="104"/>
      <c r="R3157" s="105"/>
    </row>
    <row r="3158" spans="6:18" s="103" customFormat="1" x14ac:dyDescent="0.25">
      <c r="F3158" s="104"/>
      <c r="R3158" s="105"/>
    </row>
    <row r="3159" spans="6:18" s="103" customFormat="1" x14ac:dyDescent="0.25">
      <c r="F3159" s="104"/>
      <c r="R3159" s="105"/>
    </row>
    <row r="3160" spans="6:18" s="103" customFormat="1" x14ac:dyDescent="0.25">
      <c r="F3160" s="104"/>
      <c r="R3160" s="105"/>
    </row>
    <row r="3161" spans="6:18" s="103" customFormat="1" x14ac:dyDescent="0.25">
      <c r="F3161" s="104"/>
      <c r="R3161" s="105"/>
    </row>
    <row r="3162" spans="6:18" s="103" customFormat="1" x14ac:dyDescent="0.25">
      <c r="F3162" s="104"/>
      <c r="R3162" s="105"/>
    </row>
    <row r="3163" spans="6:18" s="103" customFormat="1" x14ac:dyDescent="0.25">
      <c r="F3163" s="104"/>
      <c r="R3163" s="105"/>
    </row>
    <row r="3164" spans="6:18" s="103" customFormat="1" x14ac:dyDescent="0.25">
      <c r="F3164" s="104"/>
      <c r="R3164" s="105"/>
    </row>
    <row r="3165" spans="6:18" s="103" customFormat="1" x14ac:dyDescent="0.25">
      <c r="F3165" s="104"/>
      <c r="R3165" s="105"/>
    </row>
    <row r="3166" spans="6:18" s="103" customFormat="1" x14ac:dyDescent="0.25">
      <c r="F3166" s="104"/>
      <c r="R3166" s="105"/>
    </row>
    <row r="3167" spans="6:18" s="103" customFormat="1" x14ac:dyDescent="0.25">
      <c r="F3167" s="104"/>
      <c r="R3167" s="105"/>
    </row>
    <row r="3168" spans="6:18" s="103" customFormat="1" x14ac:dyDescent="0.25">
      <c r="F3168" s="104"/>
      <c r="R3168" s="105"/>
    </row>
    <row r="3169" spans="6:18" s="103" customFormat="1" x14ac:dyDescent="0.25">
      <c r="F3169" s="104"/>
      <c r="R3169" s="105"/>
    </row>
    <row r="3170" spans="6:18" s="103" customFormat="1" x14ac:dyDescent="0.25">
      <c r="F3170" s="104"/>
      <c r="R3170" s="105"/>
    </row>
    <row r="3171" spans="6:18" s="103" customFormat="1" x14ac:dyDescent="0.25">
      <c r="F3171" s="104"/>
      <c r="R3171" s="105"/>
    </row>
    <row r="3172" spans="6:18" s="103" customFormat="1" x14ac:dyDescent="0.25">
      <c r="F3172" s="104"/>
      <c r="R3172" s="105"/>
    </row>
    <row r="3173" spans="6:18" s="103" customFormat="1" x14ac:dyDescent="0.25">
      <c r="F3173" s="104"/>
      <c r="R3173" s="105"/>
    </row>
    <row r="3174" spans="6:18" s="103" customFormat="1" x14ac:dyDescent="0.25">
      <c r="F3174" s="104"/>
      <c r="R3174" s="105"/>
    </row>
    <row r="3175" spans="6:18" s="103" customFormat="1" x14ac:dyDescent="0.25">
      <c r="F3175" s="104"/>
      <c r="R3175" s="105"/>
    </row>
    <row r="3176" spans="6:18" s="103" customFormat="1" x14ac:dyDescent="0.25">
      <c r="F3176" s="104"/>
      <c r="R3176" s="105"/>
    </row>
    <row r="3177" spans="6:18" s="103" customFormat="1" x14ac:dyDescent="0.25">
      <c r="F3177" s="104"/>
      <c r="R3177" s="105"/>
    </row>
    <row r="3178" spans="6:18" s="103" customFormat="1" x14ac:dyDescent="0.25">
      <c r="F3178" s="104"/>
      <c r="R3178" s="105"/>
    </row>
    <row r="3179" spans="6:18" s="103" customFormat="1" x14ac:dyDescent="0.25">
      <c r="F3179" s="104"/>
      <c r="R3179" s="105"/>
    </row>
    <row r="3180" spans="6:18" s="103" customFormat="1" x14ac:dyDescent="0.25">
      <c r="F3180" s="104"/>
      <c r="R3180" s="105"/>
    </row>
    <row r="3181" spans="6:18" s="103" customFormat="1" x14ac:dyDescent="0.25">
      <c r="F3181" s="104"/>
      <c r="R3181" s="105"/>
    </row>
    <row r="3182" spans="6:18" s="103" customFormat="1" x14ac:dyDescent="0.25">
      <c r="F3182" s="104"/>
      <c r="R3182" s="105"/>
    </row>
    <row r="3183" spans="6:18" s="103" customFormat="1" x14ac:dyDescent="0.25">
      <c r="F3183" s="104"/>
      <c r="R3183" s="105"/>
    </row>
    <row r="3184" spans="6:18" s="103" customFormat="1" x14ac:dyDescent="0.25">
      <c r="F3184" s="104"/>
      <c r="R3184" s="105"/>
    </row>
    <row r="3185" spans="6:18" s="103" customFormat="1" x14ac:dyDescent="0.25">
      <c r="F3185" s="104"/>
      <c r="R3185" s="105"/>
    </row>
    <row r="3186" spans="6:18" s="103" customFormat="1" x14ac:dyDescent="0.25">
      <c r="F3186" s="104"/>
      <c r="R3186" s="105"/>
    </row>
    <row r="3187" spans="6:18" s="103" customFormat="1" x14ac:dyDescent="0.25">
      <c r="F3187" s="104"/>
      <c r="R3187" s="105"/>
    </row>
    <row r="3188" spans="6:18" s="103" customFormat="1" x14ac:dyDescent="0.25">
      <c r="F3188" s="104"/>
      <c r="R3188" s="105"/>
    </row>
    <row r="3189" spans="6:18" s="103" customFormat="1" x14ac:dyDescent="0.25">
      <c r="F3189" s="104"/>
      <c r="R3189" s="105"/>
    </row>
    <row r="3190" spans="6:18" s="103" customFormat="1" x14ac:dyDescent="0.25">
      <c r="F3190" s="104"/>
      <c r="R3190" s="105"/>
    </row>
    <row r="3191" spans="6:18" s="103" customFormat="1" x14ac:dyDescent="0.25">
      <c r="F3191" s="104"/>
      <c r="R3191" s="105"/>
    </row>
    <row r="3192" spans="6:18" s="103" customFormat="1" x14ac:dyDescent="0.25">
      <c r="F3192" s="104"/>
      <c r="R3192" s="105"/>
    </row>
    <row r="3193" spans="6:18" s="103" customFormat="1" x14ac:dyDescent="0.25">
      <c r="F3193" s="104"/>
      <c r="R3193" s="105"/>
    </row>
    <row r="3194" spans="6:18" s="103" customFormat="1" x14ac:dyDescent="0.25">
      <c r="F3194" s="104"/>
      <c r="R3194" s="105"/>
    </row>
    <row r="3195" spans="6:18" s="103" customFormat="1" x14ac:dyDescent="0.25">
      <c r="F3195" s="104"/>
      <c r="R3195" s="105"/>
    </row>
    <row r="3196" spans="6:18" s="103" customFormat="1" x14ac:dyDescent="0.25">
      <c r="F3196" s="104"/>
      <c r="R3196" s="105"/>
    </row>
    <row r="3197" spans="6:18" s="103" customFormat="1" x14ac:dyDescent="0.25">
      <c r="F3197" s="104"/>
      <c r="R3197" s="105"/>
    </row>
    <row r="3198" spans="6:18" s="103" customFormat="1" x14ac:dyDescent="0.25">
      <c r="F3198" s="104"/>
      <c r="R3198" s="105"/>
    </row>
    <row r="3199" spans="6:18" s="103" customFormat="1" x14ac:dyDescent="0.25">
      <c r="F3199" s="104"/>
      <c r="R3199" s="105"/>
    </row>
    <row r="3200" spans="6:18" s="103" customFormat="1" x14ac:dyDescent="0.25">
      <c r="F3200" s="104"/>
      <c r="R3200" s="105"/>
    </row>
    <row r="3201" spans="6:18" s="103" customFormat="1" x14ac:dyDescent="0.25">
      <c r="F3201" s="104"/>
      <c r="R3201" s="105"/>
    </row>
    <row r="3202" spans="6:18" s="103" customFormat="1" x14ac:dyDescent="0.25">
      <c r="F3202" s="104"/>
      <c r="R3202" s="105"/>
    </row>
    <row r="3203" spans="6:18" s="103" customFormat="1" x14ac:dyDescent="0.25">
      <c r="F3203" s="104"/>
      <c r="R3203" s="105"/>
    </row>
    <row r="3204" spans="6:18" s="103" customFormat="1" x14ac:dyDescent="0.25">
      <c r="F3204" s="104"/>
      <c r="R3204" s="105"/>
    </row>
    <row r="3205" spans="6:18" s="103" customFormat="1" x14ac:dyDescent="0.25">
      <c r="F3205" s="104"/>
      <c r="R3205" s="105"/>
    </row>
    <row r="3206" spans="6:18" s="103" customFormat="1" x14ac:dyDescent="0.25">
      <c r="F3206" s="104"/>
      <c r="R3206" s="105"/>
    </row>
    <row r="3207" spans="6:18" s="103" customFormat="1" x14ac:dyDescent="0.25">
      <c r="F3207" s="104"/>
      <c r="R3207" s="105"/>
    </row>
    <row r="3208" spans="6:18" s="103" customFormat="1" x14ac:dyDescent="0.25">
      <c r="F3208" s="104"/>
      <c r="R3208" s="105"/>
    </row>
    <row r="3209" spans="6:18" s="103" customFormat="1" x14ac:dyDescent="0.25">
      <c r="F3209" s="104"/>
      <c r="R3209" s="105"/>
    </row>
    <row r="3210" spans="6:18" s="103" customFormat="1" x14ac:dyDescent="0.25">
      <c r="F3210" s="104"/>
      <c r="R3210" s="105"/>
    </row>
    <row r="3211" spans="6:18" s="103" customFormat="1" x14ac:dyDescent="0.25">
      <c r="F3211" s="104"/>
      <c r="R3211" s="105"/>
    </row>
    <row r="3212" spans="6:18" s="103" customFormat="1" x14ac:dyDescent="0.25">
      <c r="F3212" s="104"/>
      <c r="R3212" s="105"/>
    </row>
    <row r="3213" spans="6:18" s="103" customFormat="1" x14ac:dyDescent="0.25">
      <c r="F3213" s="104"/>
      <c r="R3213" s="105"/>
    </row>
    <row r="3214" spans="6:18" s="103" customFormat="1" x14ac:dyDescent="0.25">
      <c r="F3214" s="104"/>
      <c r="R3214" s="105"/>
    </row>
    <row r="3215" spans="6:18" s="103" customFormat="1" x14ac:dyDescent="0.25">
      <c r="F3215" s="104"/>
      <c r="R3215" s="105"/>
    </row>
    <row r="3216" spans="6:18" s="103" customFormat="1" x14ac:dyDescent="0.25">
      <c r="F3216" s="104"/>
      <c r="R3216" s="105"/>
    </row>
    <row r="3217" spans="6:18" s="103" customFormat="1" x14ac:dyDescent="0.25">
      <c r="F3217" s="104"/>
      <c r="R3217" s="105"/>
    </row>
    <row r="3218" spans="6:18" s="103" customFormat="1" x14ac:dyDescent="0.25">
      <c r="F3218" s="104"/>
      <c r="R3218" s="105"/>
    </row>
    <row r="3219" spans="6:18" s="103" customFormat="1" x14ac:dyDescent="0.25">
      <c r="F3219" s="104"/>
      <c r="R3219" s="105"/>
    </row>
    <row r="3220" spans="6:18" s="103" customFormat="1" x14ac:dyDescent="0.25">
      <c r="F3220" s="104"/>
      <c r="R3220" s="105"/>
    </row>
    <row r="3221" spans="6:18" s="103" customFormat="1" x14ac:dyDescent="0.25">
      <c r="F3221" s="104"/>
      <c r="R3221" s="105"/>
    </row>
    <row r="3222" spans="6:18" s="103" customFormat="1" x14ac:dyDescent="0.25">
      <c r="F3222" s="104"/>
      <c r="R3222" s="105"/>
    </row>
    <row r="3223" spans="6:18" s="103" customFormat="1" x14ac:dyDescent="0.25">
      <c r="F3223" s="104"/>
      <c r="R3223" s="105"/>
    </row>
    <row r="3224" spans="6:18" s="103" customFormat="1" x14ac:dyDescent="0.25">
      <c r="F3224" s="104"/>
      <c r="R3224" s="105"/>
    </row>
    <row r="3225" spans="6:18" s="103" customFormat="1" x14ac:dyDescent="0.25">
      <c r="F3225" s="104"/>
      <c r="R3225" s="105"/>
    </row>
    <row r="3226" spans="6:18" s="103" customFormat="1" x14ac:dyDescent="0.25">
      <c r="F3226" s="104"/>
      <c r="R3226" s="105"/>
    </row>
    <row r="3227" spans="6:18" s="103" customFormat="1" x14ac:dyDescent="0.25">
      <c r="F3227" s="104"/>
      <c r="R3227" s="105"/>
    </row>
    <row r="3228" spans="6:18" s="103" customFormat="1" x14ac:dyDescent="0.25">
      <c r="F3228" s="104"/>
      <c r="R3228" s="105"/>
    </row>
    <row r="3229" spans="6:18" s="103" customFormat="1" x14ac:dyDescent="0.25">
      <c r="F3229" s="104"/>
      <c r="R3229" s="105"/>
    </row>
    <row r="3230" spans="6:18" s="103" customFormat="1" x14ac:dyDescent="0.25">
      <c r="F3230" s="104"/>
      <c r="R3230" s="105"/>
    </row>
    <row r="3231" spans="6:18" s="103" customFormat="1" x14ac:dyDescent="0.25">
      <c r="F3231" s="104"/>
      <c r="R3231" s="105"/>
    </row>
    <row r="3232" spans="6:18" s="103" customFormat="1" x14ac:dyDescent="0.25">
      <c r="F3232" s="104"/>
      <c r="R3232" s="105"/>
    </row>
    <row r="3233" spans="6:18" s="103" customFormat="1" x14ac:dyDescent="0.25">
      <c r="F3233" s="104"/>
      <c r="R3233" s="105"/>
    </row>
    <row r="3234" spans="6:18" s="103" customFormat="1" x14ac:dyDescent="0.25">
      <c r="F3234" s="104"/>
      <c r="R3234" s="105"/>
    </row>
    <row r="3235" spans="6:18" s="103" customFormat="1" x14ac:dyDescent="0.25">
      <c r="F3235" s="104"/>
      <c r="R3235" s="105"/>
    </row>
    <row r="3236" spans="6:18" s="103" customFormat="1" x14ac:dyDescent="0.25">
      <c r="F3236" s="104"/>
      <c r="R3236" s="105"/>
    </row>
    <row r="3237" spans="6:18" s="103" customFormat="1" x14ac:dyDescent="0.25">
      <c r="F3237" s="104"/>
      <c r="R3237" s="105"/>
    </row>
    <row r="3238" spans="6:18" s="103" customFormat="1" x14ac:dyDescent="0.25">
      <c r="F3238" s="104"/>
      <c r="R3238" s="105"/>
    </row>
    <row r="3239" spans="6:18" s="103" customFormat="1" x14ac:dyDescent="0.25">
      <c r="F3239" s="104"/>
      <c r="R3239" s="105"/>
    </row>
    <row r="3240" spans="6:18" s="103" customFormat="1" x14ac:dyDescent="0.25">
      <c r="F3240" s="104"/>
      <c r="R3240" s="105"/>
    </row>
    <row r="3241" spans="6:18" s="103" customFormat="1" x14ac:dyDescent="0.25">
      <c r="F3241" s="104"/>
      <c r="R3241" s="105"/>
    </row>
    <row r="3242" spans="6:18" s="103" customFormat="1" x14ac:dyDescent="0.25">
      <c r="F3242" s="104"/>
      <c r="R3242" s="105"/>
    </row>
    <row r="3243" spans="6:18" s="103" customFormat="1" x14ac:dyDescent="0.25">
      <c r="F3243" s="104"/>
      <c r="R3243" s="105"/>
    </row>
    <row r="3244" spans="6:18" s="103" customFormat="1" x14ac:dyDescent="0.25">
      <c r="F3244" s="104"/>
      <c r="R3244" s="105"/>
    </row>
    <row r="3245" spans="6:18" s="103" customFormat="1" x14ac:dyDescent="0.25">
      <c r="F3245" s="104"/>
      <c r="R3245" s="105"/>
    </row>
    <row r="3246" spans="6:18" s="103" customFormat="1" x14ac:dyDescent="0.25">
      <c r="F3246" s="104"/>
      <c r="R3246" s="105"/>
    </row>
    <row r="3247" spans="6:18" s="103" customFormat="1" x14ac:dyDescent="0.25">
      <c r="F3247" s="104"/>
      <c r="R3247" s="105"/>
    </row>
    <row r="3248" spans="6:18" s="103" customFormat="1" x14ac:dyDescent="0.25">
      <c r="F3248" s="104"/>
      <c r="R3248" s="105"/>
    </row>
    <row r="3249" spans="6:18" s="103" customFormat="1" x14ac:dyDescent="0.25">
      <c r="F3249" s="104"/>
      <c r="R3249" s="105"/>
    </row>
    <row r="3250" spans="6:18" s="103" customFormat="1" x14ac:dyDescent="0.25">
      <c r="F3250" s="104"/>
      <c r="R3250" s="105"/>
    </row>
    <row r="3251" spans="6:18" s="103" customFormat="1" x14ac:dyDescent="0.25">
      <c r="F3251" s="104"/>
      <c r="R3251" s="105"/>
    </row>
    <row r="3252" spans="6:18" s="103" customFormat="1" x14ac:dyDescent="0.25">
      <c r="F3252" s="104"/>
      <c r="R3252" s="105"/>
    </row>
    <row r="3253" spans="6:18" s="103" customFormat="1" x14ac:dyDescent="0.25">
      <c r="F3253" s="104"/>
      <c r="R3253" s="105"/>
    </row>
    <row r="3254" spans="6:18" s="103" customFormat="1" x14ac:dyDescent="0.25">
      <c r="F3254" s="104"/>
      <c r="R3254" s="105"/>
    </row>
    <row r="3255" spans="6:18" s="103" customFormat="1" x14ac:dyDescent="0.25">
      <c r="F3255" s="104"/>
      <c r="R3255" s="105"/>
    </row>
    <row r="3256" spans="6:18" s="103" customFormat="1" x14ac:dyDescent="0.25">
      <c r="F3256" s="104"/>
      <c r="R3256" s="105"/>
    </row>
    <row r="3257" spans="6:18" s="103" customFormat="1" x14ac:dyDescent="0.25">
      <c r="F3257" s="104"/>
      <c r="R3257" s="105"/>
    </row>
    <row r="3258" spans="6:18" s="103" customFormat="1" x14ac:dyDescent="0.25">
      <c r="F3258" s="104"/>
      <c r="R3258" s="105"/>
    </row>
    <row r="3259" spans="6:18" s="103" customFormat="1" x14ac:dyDescent="0.25">
      <c r="F3259" s="104"/>
      <c r="R3259" s="105"/>
    </row>
    <row r="3260" spans="6:18" s="103" customFormat="1" x14ac:dyDescent="0.25">
      <c r="F3260" s="104"/>
      <c r="R3260" s="105"/>
    </row>
    <row r="3261" spans="6:18" s="103" customFormat="1" x14ac:dyDescent="0.25">
      <c r="F3261" s="104"/>
      <c r="R3261" s="105"/>
    </row>
    <row r="3262" spans="6:18" s="103" customFormat="1" x14ac:dyDescent="0.25">
      <c r="F3262" s="104"/>
      <c r="R3262" s="105"/>
    </row>
    <row r="3263" spans="6:18" s="103" customFormat="1" x14ac:dyDescent="0.25">
      <c r="F3263" s="104"/>
      <c r="R3263" s="105"/>
    </row>
    <row r="3264" spans="6:18" s="103" customFormat="1" x14ac:dyDescent="0.25">
      <c r="F3264" s="104"/>
      <c r="R3264" s="105"/>
    </row>
    <row r="3265" spans="6:18" s="103" customFormat="1" x14ac:dyDescent="0.25">
      <c r="F3265" s="104"/>
      <c r="R3265" s="105"/>
    </row>
    <row r="3266" spans="6:18" s="103" customFormat="1" x14ac:dyDescent="0.25">
      <c r="F3266" s="104"/>
      <c r="R3266" s="105"/>
    </row>
    <row r="3267" spans="6:18" s="103" customFormat="1" x14ac:dyDescent="0.25">
      <c r="F3267" s="104"/>
      <c r="R3267" s="105"/>
    </row>
    <row r="3268" spans="6:18" s="103" customFormat="1" x14ac:dyDescent="0.25">
      <c r="F3268" s="104"/>
      <c r="R3268" s="105"/>
    </row>
    <row r="3269" spans="6:18" s="103" customFormat="1" x14ac:dyDescent="0.25">
      <c r="F3269" s="104"/>
      <c r="R3269" s="105"/>
    </row>
    <row r="3270" spans="6:18" s="103" customFormat="1" x14ac:dyDescent="0.25">
      <c r="F3270" s="104"/>
      <c r="R3270" s="105"/>
    </row>
    <row r="3271" spans="6:18" s="103" customFormat="1" x14ac:dyDescent="0.25">
      <c r="F3271" s="104"/>
      <c r="R3271" s="105"/>
    </row>
    <row r="3272" spans="6:18" s="103" customFormat="1" x14ac:dyDescent="0.25">
      <c r="F3272" s="104"/>
      <c r="R3272" s="105"/>
    </row>
    <row r="3273" spans="6:18" s="103" customFormat="1" x14ac:dyDescent="0.25">
      <c r="F3273" s="104"/>
      <c r="R3273" s="105"/>
    </row>
    <row r="3274" spans="6:18" s="103" customFormat="1" x14ac:dyDescent="0.25">
      <c r="F3274" s="104"/>
      <c r="R3274" s="105"/>
    </row>
    <row r="3275" spans="6:18" s="103" customFormat="1" x14ac:dyDescent="0.25">
      <c r="F3275" s="104"/>
      <c r="R3275" s="105"/>
    </row>
    <row r="3276" spans="6:18" s="103" customFormat="1" x14ac:dyDescent="0.25">
      <c r="F3276" s="104"/>
      <c r="R3276" s="105"/>
    </row>
    <row r="3277" spans="6:18" s="103" customFormat="1" x14ac:dyDescent="0.25">
      <c r="F3277" s="104"/>
      <c r="R3277" s="105"/>
    </row>
    <row r="3278" spans="6:18" s="103" customFormat="1" x14ac:dyDescent="0.25">
      <c r="F3278" s="104"/>
      <c r="R3278" s="105"/>
    </row>
    <row r="3279" spans="6:18" s="103" customFormat="1" x14ac:dyDescent="0.25">
      <c r="F3279" s="104"/>
      <c r="R3279" s="105"/>
    </row>
    <row r="3280" spans="6:18" s="103" customFormat="1" x14ac:dyDescent="0.25">
      <c r="F3280" s="104"/>
      <c r="R3280" s="105"/>
    </row>
    <row r="3281" spans="6:18" s="103" customFormat="1" x14ac:dyDescent="0.25">
      <c r="F3281" s="104"/>
      <c r="R3281" s="105"/>
    </row>
    <row r="3282" spans="6:18" s="103" customFormat="1" x14ac:dyDescent="0.25">
      <c r="F3282" s="104"/>
      <c r="R3282" s="105"/>
    </row>
    <row r="3283" spans="6:18" s="103" customFormat="1" x14ac:dyDescent="0.25">
      <c r="F3283" s="104"/>
      <c r="R3283" s="105"/>
    </row>
    <row r="3284" spans="6:18" s="103" customFormat="1" x14ac:dyDescent="0.25">
      <c r="F3284" s="104"/>
      <c r="R3284" s="105"/>
    </row>
    <row r="3285" spans="6:18" s="103" customFormat="1" x14ac:dyDescent="0.25">
      <c r="F3285" s="104"/>
      <c r="R3285" s="105"/>
    </row>
    <row r="3286" spans="6:18" s="103" customFormat="1" x14ac:dyDescent="0.25">
      <c r="F3286" s="104"/>
      <c r="R3286" s="105"/>
    </row>
    <row r="3287" spans="6:18" s="103" customFormat="1" x14ac:dyDescent="0.25">
      <c r="F3287" s="104"/>
      <c r="R3287" s="105"/>
    </row>
    <row r="3288" spans="6:18" s="103" customFormat="1" x14ac:dyDescent="0.25">
      <c r="F3288" s="104"/>
      <c r="R3288" s="105"/>
    </row>
    <row r="3289" spans="6:18" s="103" customFormat="1" x14ac:dyDescent="0.25">
      <c r="F3289" s="104"/>
      <c r="R3289" s="105"/>
    </row>
    <row r="3290" spans="6:18" s="103" customFormat="1" x14ac:dyDescent="0.25">
      <c r="F3290" s="104"/>
      <c r="R3290" s="105"/>
    </row>
    <row r="3291" spans="6:18" s="103" customFormat="1" x14ac:dyDescent="0.25">
      <c r="F3291" s="104"/>
      <c r="R3291" s="105"/>
    </row>
    <row r="3292" spans="6:18" s="103" customFormat="1" x14ac:dyDescent="0.25">
      <c r="F3292" s="104"/>
      <c r="R3292" s="105"/>
    </row>
    <row r="3293" spans="6:18" s="103" customFormat="1" x14ac:dyDescent="0.25">
      <c r="F3293" s="104"/>
      <c r="R3293" s="105"/>
    </row>
    <row r="3294" spans="6:18" s="103" customFormat="1" x14ac:dyDescent="0.25">
      <c r="F3294" s="104"/>
      <c r="R3294" s="105"/>
    </row>
    <row r="3295" spans="6:18" s="103" customFormat="1" x14ac:dyDescent="0.25">
      <c r="F3295" s="104"/>
      <c r="R3295" s="105"/>
    </row>
    <row r="3296" spans="6:18" s="103" customFormat="1" x14ac:dyDescent="0.25">
      <c r="F3296" s="104"/>
      <c r="R3296" s="105"/>
    </row>
    <row r="3297" spans="6:18" s="103" customFormat="1" x14ac:dyDescent="0.25">
      <c r="F3297" s="104"/>
      <c r="R3297" s="105"/>
    </row>
    <row r="3298" spans="6:18" s="103" customFormat="1" x14ac:dyDescent="0.25">
      <c r="F3298" s="104"/>
      <c r="R3298" s="105"/>
    </row>
    <row r="3299" spans="6:18" s="103" customFormat="1" x14ac:dyDescent="0.25">
      <c r="F3299" s="104"/>
      <c r="R3299" s="105"/>
    </row>
    <row r="3300" spans="6:18" s="103" customFormat="1" x14ac:dyDescent="0.25">
      <c r="F3300" s="104"/>
      <c r="R3300" s="105"/>
    </row>
    <row r="3301" spans="6:18" s="103" customFormat="1" x14ac:dyDescent="0.25">
      <c r="F3301" s="104"/>
      <c r="R3301" s="105"/>
    </row>
    <row r="3302" spans="6:18" s="103" customFormat="1" x14ac:dyDescent="0.25">
      <c r="F3302" s="104"/>
      <c r="R3302" s="105"/>
    </row>
    <row r="3303" spans="6:18" s="103" customFormat="1" x14ac:dyDescent="0.25">
      <c r="F3303" s="104"/>
      <c r="R3303" s="105"/>
    </row>
    <row r="3304" spans="6:18" s="103" customFormat="1" x14ac:dyDescent="0.25">
      <c r="F3304" s="104"/>
      <c r="R3304" s="105"/>
    </row>
    <row r="3305" spans="6:18" s="103" customFormat="1" x14ac:dyDescent="0.25">
      <c r="F3305" s="104"/>
      <c r="R3305" s="105"/>
    </row>
    <row r="3306" spans="6:18" s="103" customFormat="1" x14ac:dyDescent="0.25">
      <c r="F3306" s="104"/>
      <c r="R3306" s="105"/>
    </row>
    <row r="3307" spans="6:18" s="103" customFormat="1" x14ac:dyDescent="0.25">
      <c r="F3307" s="104"/>
      <c r="R3307" s="105"/>
    </row>
    <row r="3308" spans="6:18" s="103" customFormat="1" x14ac:dyDescent="0.25">
      <c r="F3308" s="104"/>
      <c r="R3308" s="105"/>
    </row>
    <row r="3309" spans="6:18" s="103" customFormat="1" x14ac:dyDescent="0.25">
      <c r="F3309" s="104"/>
      <c r="R3309" s="105"/>
    </row>
    <row r="3310" spans="6:18" s="103" customFormat="1" x14ac:dyDescent="0.25">
      <c r="F3310" s="104"/>
      <c r="R3310" s="105"/>
    </row>
    <row r="3311" spans="6:18" s="103" customFormat="1" x14ac:dyDescent="0.25">
      <c r="F3311" s="104"/>
      <c r="R3311" s="105"/>
    </row>
    <row r="3312" spans="6:18" s="103" customFormat="1" x14ac:dyDescent="0.25">
      <c r="F3312" s="104"/>
      <c r="R3312" s="105"/>
    </row>
    <row r="3313" spans="6:18" s="103" customFormat="1" x14ac:dyDescent="0.25">
      <c r="F3313" s="104"/>
      <c r="R3313" s="105"/>
    </row>
    <row r="3314" spans="6:18" s="103" customFormat="1" x14ac:dyDescent="0.25">
      <c r="F3314" s="104"/>
      <c r="R3314" s="105"/>
    </row>
    <row r="3315" spans="6:18" s="103" customFormat="1" x14ac:dyDescent="0.25">
      <c r="F3315" s="104"/>
      <c r="R3315" s="105"/>
    </row>
    <row r="3316" spans="6:18" s="103" customFormat="1" x14ac:dyDescent="0.25">
      <c r="F3316" s="104"/>
      <c r="R3316" s="105"/>
    </row>
    <row r="3317" spans="6:18" s="103" customFormat="1" x14ac:dyDescent="0.25">
      <c r="F3317" s="104"/>
      <c r="R3317" s="105"/>
    </row>
    <row r="3318" spans="6:18" s="103" customFormat="1" x14ac:dyDescent="0.25">
      <c r="F3318" s="104"/>
      <c r="R3318" s="105"/>
    </row>
    <row r="3319" spans="6:18" s="103" customFormat="1" x14ac:dyDescent="0.25">
      <c r="F3319" s="104"/>
      <c r="R3319" s="105"/>
    </row>
    <row r="3320" spans="6:18" s="103" customFormat="1" x14ac:dyDescent="0.25">
      <c r="F3320" s="104"/>
      <c r="R3320" s="105"/>
    </row>
    <row r="3321" spans="6:18" s="103" customFormat="1" x14ac:dyDescent="0.25">
      <c r="F3321" s="104"/>
      <c r="R3321" s="105"/>
    </row>
    <row r="3322" spans="6:18" s="103" customFormat="1" x14ac:dyDescent="0.25">
      <c r="F3322" s="104"/>
      <c r="R3322" s="105"/>
    </row>
    <row r="3323" spans="6:18" s="103" customFormat="1" x14ac:dyDescent="0.25">
      <c r="F3323" s="104"/>
      <c r="R3323" s="105"/>
    </row>
    <row r="3324" spans="6:18" s="103" customFormat="1" x14ac:dyDescent="0.25">
      <c r="F3324" s="104"/>
      <c r="R3324" s="105"/>
    </row>
    <row r="3325" spans="6:18" s="103" customFormat="1" x14ac:dyDescent="0.25">
      <c r="F3325" s="104"/>
      <c r="R3325" s="105"/>
    </row>
    <row r="3326" spans="6:18" s="103" customFormat="1" x14ac:dyDescent="0.25">
      <c r="F3326" s="104"/>
      <c r="R3326" s="105"/>
    </row>
    <row r="3327" spans="6:18" s="103" customFormat="1" x14ac:dyDescent="0.25">
      <c r="F3327" s="104"/>
      <c r="R3327" s="105"/>
    </row>
    <row r="3328" spans="6:18" s="103" customFormat="1" x14ac:dyDescent="0.25">
      <c r="F3328" s="104"/>
      <c r="R3328" s="105"/>
    </row>
    <row r="3329" spans="6:18" s="103" customFormat="1" x14ac:dyDescent="0.25">
      <c r="F3329" s="104"/>
      <c r="R3329" s="105"/>
    </row>
    <row r="3330" spans="6:18" s="103" customFormat="1" x14ac:dyDescent="0.25">
      <c r="F3330" s="104"/>
      <c r="R3330" s="105"/>
    </row>
    <row r="3331" spans="6:18" s="103" customFormat="1" x14ac:dyDescent="0.25">
      <c r="F3331" s="104"/>
      <c r="R3331" s="105"/>
    </row>
    <row r="3332" spans="6:18" s="103" customFormat="1" x14ac:dyDescent="0.25">
      <c r="F3332" s="104"/>
      <c r="R3332" s="105"/>
    </row>
    <row r="3333" spans="6:18" s="103" customFormat="1" x14ac:dyDescent="0.25">
      <c r="F3333" s="104"/>
      <c r="R3333" s="105"/>
    </row>
    <row r="3334" spans="6:18" s="103" customFormat="1" x14ac:dyDescent="0.25">
      <c r="F3334" s="104"/>
      <c r="R3334" s="105"/>
    </row>
    <row r="3335" spans="6:18" s="103" customFormat="1" x14ac:dyDescent="0.25">
      <c r="F3335" s="104"/>
      <c r="R3335" s="105"/>
    </row>
    <row r="3336" spans="6:18" s="103" customFormat="1" x14ac:dyDescent="0.25">
      <c r="F3336" s="104"/>
      <c r="R3336" s="105"/>
    </row>
    <row r="3337" spans="6:18" s="103" customFormat="1" x14ac:dyDescent="0.25">
      <c r="F3337" s="104"/>
      <c r="R3337" s="105"/>
    </row>
    <row r="3338" spans="6:18" s="103" customFormat="1" x14ac:dyDescent="0.25">
      <c r="F3338" s="104"/>
      <c r="R3338" s="105"/>
    </row>
    <row r="3339" spans="6:18" s="103" customFormat="1" x14ac:dyDescent="0.25">
      <c r="F3339" s="104"/>
      <c r="R3339" s="105"/>
    </row>
    <row r="3340" spans="6:18" s="103" customFormat="1" x14ac:dyDescent="0.25">
      <c r="F3340" s="104"/>
      <c r="R3340" s="105"/>
    </row>
    <row r="3341" spans="6:18" s="103" customFormat="1" x14ac:dyDescent="0.25">
      <c r="F3341" s="104"/>
      <c r="R3341" s="105"/>
    </row>
    <row r="3342" spans="6:18" s="103" customFormat="1" x14ac:dyDescent="0.25">
      <c r="F3342" s="104"/>
      <c r="R3342" s="105"/>
    </row>
    <row r="3343" spans="6:18" s="103" customFormat="1" x14ac:dyDescent="0.25">
      <c r="F3343" s="104"/>
      <c r="R3343" s="105"/>
    </row>
    <row r="3344" spans="6:18" s="103" customFormat="1" x14ac:dyDescent="0.25">
      <c r="F3344" s="104"/>
      <c r="R3344" s="105"/>
    </row>
    <row r="3345" spans="6:18" s="103" customFormat="1" x14ac:dyDescent="0.25">
      <c r="F3345" s="104"/>
      <c r="R3345" s="105"/>
    </row>
    <row r="3346" spans="6:18" s="103" customFormat="1" x14ac:dyDescent="0.25">
      <c r="F3346" s="104"/>
      <c r="R3346" s="105"/>
    </row>
    <row r="3347" spans="6:18" s="103" customFormat="1" x14ac:dyDescent="0.25">
      <c r="F3347" s="104"/>
      <c r="R3347" s="105"/>
    </row>
    <row r="3348" spans="6:18" s="103" customFormat="1" x14ac:dyDescent="0.25">
      <c r="F3348" s="104"/>
      <c r="R3348" s="105"/>
    </row>
    <row r="3349" spans="6:18" s="103" customFormat="1" x14ac:dyDescent="0.25">
      <c r="F3349" s="104"/>
      <c r="R3349" s="105"/>
    </row>
    <row r="3350" spans="6:18" s="103" customFormat="1" x14ac:dyDescent="0.25">
      <c r="F3350" s="104"/>
      <c r="R3350" s="105"/>
    </row>
    <row r="3351" spans="6:18" s="103" customFormat="1" x14ac:dyDescent="0.25">
      <c r="F3351" s="104"/>
      <c r="R3351" s="105"/>
    </row>
    <row r="3352" spans="6:18" s="103" customFormat="1" x14ac:dyDescent="0.25">
      <c r="F3352" s="104"/>
      <c r="R3352" s="105"/>
    </row>
    <row r="3353" spans="6:18" s="103" customFormat="1" x14ac:dyDescent="0.25">
      <c r="F3353" s="104"/>
      <c r="R3353" s="105"/>
    </row>
    <row r="3354" spans="6:18" s="103" customFormat="1" x14ac:dyDescent="0.25">
      <c r="F3354" s="104"/>
      <c r="R3354" s="105"/>
    </row>
    <row r="3355" spans="6:18" s="103" customFormat="1" x14ac:dyDescent="0.25">
      <c r="F3355" s="104"/>
      <c r="R3355" s="105"/>
    </row>
    <row r="3356" spans="6:18" s="103" customFormat="1" x14ac:dyDescent="0.25">
      <c r="F3356" s="104"/>
      <c r="R3356" s="105"/>
    </row>
    <row r="3357" spans="6:18" s="103" customFormat="1" x14ac:dyDescent="0.25">
      <c r="F3357" s="104"/>
      <c r="R3357" s="105"/>
    </row>
    <row r="3358" spans="6:18" s="103" customFormat="1" x14ac:dyDescent="0.25">
      <c r="F3358" s="104"/>
      <c r="R3358" s="105"/>
    </row>
    <row r="3359" spans="6:18" s="103" customFormat="1" x14ac:dyDescent="0.25">
      <c r="F3359" s="104"/>
      <c r="R3359" s="105"/>
    </row>
    <row r="3360" spans="6:18" s="103" customFormat="1" x14ac:dyDescent="0.25">
      <c r="F3360" s="104"/>
      <c r="R3360" s="105"/>
    </row>
    <row r="3361" spans="6:18" s="103" customFormat="1" x14ac:dyDescent="0.25">
      <c r="F3361" s="104"/>
      <c r="R3361" s="105"/>
    </row>
    <row r="3362" spans="6:18" s="103" customFormat="1" x14ac:dyDescent="0.25">
      <c r="F3362" s="104"/>
      <c r="R3362" s="105"/>
    </row>
    <row r="3363" spans="6:18" s="103" customFormat="1" x14ac:dyDescent="0.25">
      <c r="F3363" s="104"/>
      <c r="R3363" s="105"/>
    </row>
    <row r="3364" spans="6:18" s="103" customFormat="1" x14ac:dyDescent="0.25">
      <c r="F3364" s="104"/>
      <c r="R3364" s="105"/>
    </row>
    <row r="3365" spans="6:18" s="103" customFormat="1" x14ac:dyDescent="0.25">
      <c r="F3365" s="104"/>
      <c r="R3365" s="105"/>
    </row>
    <row r="3366" spans="6:18" s="103" customFormat="1" x14ac:dyDescent="0.25">
      <c r="F3366" s="104"/>
      <c r="R3366" s="105"/>
    </row>
    <row r="3367" spans="6:18" s="103" customFormat="1" x14ac:dyDescent="0.25">
      <c r="F3367" s="104"/>
      <c r="R3367" s="105"/>
    </row>
    <row r="3368" spans="6:18" s="103" customFormat="1" x14ac:dyDescent="0.25">
      <c r="F3368" s="104"/>
      <c r="R3368" s="105"/>
    </row>
    <row r="3369" spans="6:18" s="103" customFormat="1" x14ac:dyDescent="0.25">
      <c r="F3369" s="104"/>
      <c r="R3369" s="105"/>
    </row>
    <row r="3370" spans="6:18" s="103" customFormat="1" x14ac:dyDescent="0.25">
      <c r="F3370" s="104"/>
      <c r="R3370" s="105"/>
    </row>
    <row r="3371" spans="6:18" s="103" customFormat="1" x14ac:dyDescent="0.25">
      <c r="F3371" s="104"/>
      <c r="R3371" s="105"/>
    </row>
    <row r="3372" spans="6:18" s="103" customFormat="1" x14ac:dyDescent="0.25">
      <c r="F3372" s="104"/>
      <c r="R3372" s="105"/>
    </row>
    <row r="3373" spans="6:18" s="103" customFormat="1" x14ac:dyDescent="0.25">
      <c r="F3373" s="104"/>
      <c r="R3373" s="105"/>
    </row>
    <row r="3374" spans="6:18" s="103" customFormat="1" x14ac:dyDescent="0.25">
      <c r="F3374" s="104"/>
      <c r="R3374" s="105"/>
    </row>
    <row r="3375" spans="6:18" s="103" customFormat="1" x14ac:dyDescent="0.25">
      <c r="F3375" s="104"/>
      <c r="R3375" s="105"/>
    </row>
    <row r="3376" spans="6:18" s="103" customFormat="1" x14ac:dyDescent="0.25">
      <c r="F3376" s="104"/>
      <c r="R3376" s="105"/>
    </row>
    <row r="3377" spans="6:18" s="103" customFormat="1" x14ac:dyDescent="0.25">
      <c r="F3377" s="104"/>
      <c r="R3377" s="105"/>
    </row>
    <row r="3378" spans="6:18" s="103" customFormat="1" x14ac:dyDescent="0.25">
      <c r="F3378" s="104"/>
      <c r="R3378" s="105"/>
    </row>
    <row r="3379" spans="6:18" s="103" customFormat="1" x14ac:dyDescent="0.25">
      <c r="F3379" s="104"/>
      <c r="R3379" s="105"/>
    </row>
    <row r="3380" spans="6:18" s="103" customFormat="1" x14ac:dyDescent="0.25">
      <c r="F3380" s="104"/>
      <c r="R3380" s="105"/>
    </row>
    <row r="3381" spans="6:18" s="103" customFormat="1" x14ac:dyDescent="0.25">
      <c r="F3381" s="104"/>
      <c r="R3381" s="105"/>
    </row>
    <row r="3382" spans="6:18" s="103" customFormat="1" x14ac:dyDescent="0.25">
      <c r="F3382" s="104"/>
      <c r="R3382" s="105"/>
    </row>
    <row r="3383" spans="6:18" s="103" customFormat="1" x14ac:dyDescent="0.25">
      <c r="F3383" s="104"/>
      <c r="R3383" s="105"/>
    </row>
    <row r="3384" spans="6:18" s="103" customFormat="1" x14ac:dyDescent="0.25">
      <c r="F3384" s="104"/>
      <c r="R3384" s="105"/>
    </row>
    <row r="3385" spans="6:18" s="103" customFormat="1" x14ac:dyDescent="0.25">
      <c r="F3385" s="104"/>
      <c r="R3385" s="105"/>
    </row>
    <row r="3386" spans="6:18" s="103" customFormat="1" x14ac:dyDescent="0.25">
      <c r="F3386" s="104"/>
      <c r="R3386" s="105"/>
    </row>
    <row r="3387" spans="6:18" s="103" customFormat="1" x14ac:dyDescent="0.25">
      <c r="F3387" s="104"/>
      <c r="R3387" s="105"/>
    </row>
    <row r="3388" spans="6:18" s="103" customFormat="1" x14ac:dyDescent="0.25">
      <c r="F3388" s="104"/>
      <c r="R3388" s="105"/>
    </row>
    <row r="3389" spans="6:18" s="103" customFormat="1" x14ac:dyDescent="0.25">
      <c r="F3389" s="104"/>
      <c r="R3389" s="105"/>
    </row>
    <row r="3390" spans="6:18" s="103" customFormat="1" x14ac:dyDescent="0.25">
      <c r="F3390" s="104"/>
      <c r="R3390" s="105"/>
    </row>
    <row r="3391" spans="6:18" s="103" customFormat="1" x14ac:dyDescent="0.25">
      <c r="F3391" s="104"/>
      <c r="R3391" s="105"/>
    </row>
    <row r="3392" spans="6:18" s="103" customFormat="1" x14ac:dyDescent="0.25">
      <c r="F3392" s="104"/>
      <c r="R3392" s="105"/>
    </row>
    <row r="3393" spans="6:18" s="103" customFormat="1" x14ac:dyDescent="0.25">
      <c r="F3393" s="104"/>
      <c r="R3393" s="105"/>
    </row>
    <row r="3394" spans="6:18" s="103" customFormat="1" x14ac:dyDescent="0.25">
      <c r="F3394" s="104"/>
      <c r="R3394" s="105"/>
    </row>
    <row r="3395" spans="6:18" s="103" customFormat="1" x14ac:dyDescent="0.25">
      <c r="F3395" s="104"/>
      <c r="R3395" s="105"/>
    </row>
    <row r="3396" spans="6:18" s="103" customFormat="1" x14ac:dyDescent="0.25">
      <c r="F3396" s="104"/>
      <c r="R3396" s="105"/>
    </row>
    <row r="3397" spans="6:18" s="103" customFormat="1" x14ac:dyDescent="0.25">
      <c r="F3397" s="104"/>
      <c r="R3397" s="105"/>
    </row>
    <row r="3398" spans="6:18" s="103" customFormat="1" x14ac:dyDescent="0.25">
      <c r="F3398" s="104"/>
      <c r="R3398" s="105"/>
    </row>
    <row r="3399" spans="6:18" s="103" customFormat="1" x14ac:dyDescent="0.25">
      <c r="F3399" s="104"/>
      <c r="R3399" s="105"/>
    </row>
    <row r="3400" spans="6:18" s="103" customFormat="1" x14ac:dyDescent="0.25">
      <c r="F3400" s="104"/>
      <c r="R3400" s="105"/>
    </row>
    <row r="3401" spans="6:18" s="103" customFormat="1" x14ac:dyDescent="0.25">
      <c r="F3401" s="104"/>
      <c r="R3401" s="105"/>
    </row>
    <row r="3402" spans="6:18" s="103" customFormat="1" x14ac:dyDescent="0.25">
      <c r="F3402" s="104"/>
      <c r="R3402" s="105"/>
    </row>
    <row r="3403" spans="6:18" s="103" customFormat="1" x14ac:dyDescent="0.25">
      <c r="F3403" s="104"/>
      <c r="R3403" s="105"/>
    </row>
    <row r="3404" spans="6:18" s="103" customFormat="1" x14ac:dyDescent="0.25">
      <c r="F3404" s="104"/>
      <c r="R3404" s="105"/>
    </row>
    <row r="3405" spans="6:18" s="103" customFormat="1" x14ac:dyDescent="0.25">
      <c r="F3405" s="104"/>
      <c r="R3405" s="105"/>
    </row>
    <row r="3406" spans="6:18" s="103" customFormat="1" x14ac:dyDescent="0.25">
      <c r="F3406" s="104"/>
      <c r="R3406" s="105"/>
    </row>
    <row r="3407" spans="6:18" s="103" customFormat="1" x14ac:dyDescent="0.25">
      <c r="F3407" s="104"/>
      <c r="R3407" s="105"/>
    </row>
    <row r="3408" spans="6:18" s="103" customFormat="1" x14ac:dyDescent="0.25">
      <c r="F3408" s="104"/>
      <c r="R3408" s="105"/>
    </row>
    <row r="3409" spans="6:18" s="103" customFormat="1" x14ac:dyDescent="0.25">
      <c r="F3409" s="104"/>
      <c r="R3409" s="105"/>
    </row>
    <row r="3410" spans="6:18" s="103" customFormat="1" x14ac:dyDescent="0.25">
      <c r="F3410" s="104"/>
      <c r="R3410" s="105"/>
    </row>
    <row r="3411" spans="6:18" s="103" customFormat="1" x14ac:dyDescent="0.25">
      <c r="F3411" s="104"/>
      <c r="R3411" s="105"/>
    </row>
    <row r="3412" spans="6:18" s="103" customFormat="1" x14ac:dyDescent="0.25">
      <c r="F3412" s="104"/>
      <c r="R3412" s="105"/>
    </row>
    <row r="3413" spans="6:18" s="103" customFormat="1" x14ac:dyDescent="0.25">
      <c r="F3413" s="104"/>
      <c r="R3413" s="105"/>
    </row>
    <row r="3414" spans="6:18" s="103" customFormat="1" x14ac:dyDescent="0.25">
      <c r="F3414" s="104"/>
      <c r="R3414" s="105"/>
    </row>
    <row r="3415" spans="6:18" s="103" customFormat="1" x14ac:dyDescent="0.25">
      <c r="F3415" s="104"/>
      <c r="R3415" s="105"/>
    </row>
    <row r="3416" spans="6:18" s="103" customFormat="1" x14ac:dyDescent="0.25">
      <c r="F3416" s="104"/>
      <c r="R3416" s="105"/>
    </row>
    <row r="3417" spans="6:18" s="103" customFormat="1" x14ac:dyDescent="0.25">
      <c r="F3417" s="104"/>
      <c r="R3417" s="105"/>
    </row>
    <row r="3418" spans="6:18" s="103" customFormat="1" x14ac:dyDescent="0.25">
      <c r="F3418" s="104"/>
      <c r="R3418" s="105"/>
    </row>
    <row r="3419" spans="6:18" s="103" customFormat="1" x14ac:dyDescent="0.25">
      <c r="F3419" s="104"/>
      <c r="R3419" s="105"/>
    </row>
    <row r="3420" spans="6:18" s="103" customFormat="1" x14ac:dyDescent="0.25">
      <c r="F3420" s="104"/>
      <c r="R3420" s="105"/>
    </row>
    <row r="3421" spans="6:18" s="103" customFormat="1" x14ac:dyDescent="0.25">
      <c r="F3421" s="104"/>
      <c r="R3421" s="105"/>
    </row>
    <row r="3422" spans="6:18" s="103" customFormat="1" x14ac:dyDescent="0.25">
      <c r="F3422" s="104"/>
      <c r="R3422" s="105"/>
    </row>
    <row r="3423" spans="6:18" s="103" customFormat="1" x14ac:dyDescent="0.25">
      <c r="F3423" s="104"/>
      <c r="R3423" s="105"/>
    </row>
    <row r="3424" spans="6:18" s="103" customFormat="1" x14ac:dyDescent="0.25">
      <c r="F3424" s="104"/>
      <c r="R3424" s="105"/>
    </row>
    <row r="3425" spans="6:18" s="103" customFormat="1" x14ac:dyDescent="0.25">
      <c r="F3425" s="104"/>
      <c r="R3425" s="105"/>
    </row>
    <row r="3426" spans="6:18" s="103" customFormat="1" x14ac:dyDescent="0.25">
      <c r="F3426" s="104"/>
      <c r="R3426" s="105"/>
    </row>
    <row r="3427" spans="6:18" s="103" customFormat="1" x14ac:dyDescent="0.25">
      <c r="F3427" s="104"/>
      <c r="R3427" s="105"/>
    </row>
    <row r="3428" spans="6:18" s="103" customFormat="1" x14ac:dyDescent="0.25">
      <c r="F3428" s="104"/>
      <c r="R3428" s="105"/>
    </row>
    <row r="3429" spans="6:18" s="103" customFormat="1" x14ac:dyDescent="0.25">
      <c r="F3429" s="104"/>
      <c r="R3429" s="105"/>
    </row>
    <row r="3430" spans="6:18" s="103" customFormat="1" x14ac:dyDescent="0.25">
      <c r="F3430" s="104"/>
      <c r="R3430" s="105"/>
    </row>
    <row r="3431" spans="6:18" s="103" customFormat="1" x14ac:dyDescent="0.25">
      <c r="F3431" s="104"/>
      <c r="R3431" s="105"/>
    </row>
    <row r="3432" spans="6:18" s="103" customFormat="1" x14ac:dyDescent="0.25">
      <c r="F3432" s="104"/>
      <c r="R3432" s="105"/>
    </row>
    <row r="3433" spans="6:18" s="103" customFormat="1" x14ac:dyDescent="0.25">
      <c r="F3433" s="104"/>
      <c r="R3433" s="105"/>
    </row>
    <row r="3434" spans="6:18" s="103" customFormat="1" x14ac:dyDescent="0.25">
      <c r="F3434" s="104"/>
      <c r="R3434" s="105"/>
    </row>
    <row r="3435" spans="6:18" s="103" customFormat="1" x14ac:dyDescent="0.25">
      <c r="F3435" s="104"/>
      <c r="R3435" s="105"/>
    </row>
    <row r="3436" spans="6:18" s="103" customFormat="1" x14ac:dyDescent="0.25">
      <c r="F3436" s="104"/>
      <c r="R3436" s="105"/>
    </row>
    <row r="3437" spans="6:18" s="103" customFormat="1" x14ac:dyDescent="0.25">
      <c r="F3437" s="104"/>
      <c r="R3437" s="105"/>
    </row>
    <row r="3438" spans="6:18" s="103" customFormat="1" x14ac:dyDescent="0.25">
      <c r="F3438" s="104"/>
      <c r="R3438" s="105"/>
    </row>
    <row r="3439" spans="6:18" s="103" customFormat="1" x14ac:dyDescent="0.25">
      <c r="F3439" s="104"/>
      <c r="R3439" s="105"/>
    </row>
    <row r="3440" spans="6:18" s="103" customFormat="1" x14ac:dyDescent="0.25">
      <c r="F3440" s="104"/>
      <c r="R3440" s="105"/>
    </row>
    <row r="3441" spans="6:18" s="103" customFormat="1" x14ac:dyDescent="0.25">
      <c r="F3441" s="104"/>
      <c r="R3441" s="105"/>
    </row>
    <row r="3442" spans="6:18" s="103" customFormat="1" x14ac:dyDescent="0.25">
      <c r="F3442" s="104"/>
      <c r="R3442" s="105"/>
    </row>
    <row r="3443" spans="6:18" s="103" customFormat="1" x14ac:dyDescent="0.25">
      <c r="F3443" s="104"/>
      <c r="R3443" s="105"/>
    </row>
    <row r="3444" spans="6:18" s="103" customFormat="1" x14ac:dyDescent="0.25">
      <c r="F3444" s="104"/>
      <c r="R3444" s="105"/>
    </row>
    <row r="3445" spans="6:18" s="103" customFormat="1" x14ac:dyDescent="0.25">
      <c r="F3445" s="104"/>
      <c r="R3445" s="105"/>
    </row>
    <row r="3446" spans="6:18" s="103" customFormat="1" x14ac:dyDescent="0.25">
      <c r="F3446" s="104"/>
      <c r="R3446" s="105"/>
    </row>
    <row r="3447" spans="6:18" s="103" customFormat="1" x14ac:dyDescent="0.25">
      <c r="F3447" s="104"/>
      <c r="R3447" s="105"/>
    </row>
    <row r="3448" spans="6:18" s="103" customFormat="1" x14ac:dyDescent="0.25">
      <c r="F3448" s="104"/>
      <c r="R3448" s="105"/>
    </row>
    <row r="3449" spans="6:18" s="103" customFormat="1" x14ac:dyDescent="0.25">
      <c r="F3449" s="104"/>
      <c r="R3449" s="105"/>
    </row>
    <row r="3450" spans="6:18" s="103" customFormat="1" x14ac:dyDescent="0.25">
      <c r="F3450" s="104"/>
      <c r="R3450" s="105"/>
    </row>
    <row r="3451" spans="6:18" s="103" customFormat="1" x14ac:dyDescent="0.25">
      <c r="F3451" s="104"/>
      <c r="R3451" s="105"/>
    </row>
    <row r="3452" spans="6:18" s="103" customFormat="1" x14ac:dyDescent="0.25">
      <c r="F3452" s="104"/>
      <c r="R3452" s="105"/>
    </row>
    <row r="3453" spans="6:18" s="103" customFormat="1" x14ac:dyDescent="0.25">
      <c r="F3453" s="104"/>
      <c r="R3453" s="105"/>
    </row>
    <row r="3454" spans="6:18" s="103" customFormat="1" x14ac:dyDescent="0.25">
      <c r="F3454" s="104"/>
      <c r="R3454" s="105"/>
    </row>
    <row r="3455" spans="6:18" s="103" customFormat="1" x14ac:dyDescent="0.25">
      <c r="F3455" s="104"/>
      <c r="R3455" s="105"/>
    </row>
    <row r="3456" spans="6:18" s="103" customFormat="1" x14ac:dyDescent="0.25">
      <c r="F3456" s="104"/>
      <c r="R3456" s="105"/>
    </row>
    <row r="3457" spans="6:18" s="103" customFormat="1" x14ac:dyDescent="0.25">
      <c r="F3457" s="104"/>
      <c r="R3457" s="105"/>
    </row>
    <row r="3458" spans="6:18" s="103" customFormat="1" x14ac:dyDescent="0.25">
      <c r="F3458" s="104"/>
      <c r="R3458" s="105"/>
    </row>
    <row r="3459" spans="6:18" s="103" customFormat="1" x14ac:dyDescent="0.25">
      <c r="F3459" s="104"/>
      <c r="R3459" s="105"/>
    </row>
    <row r="3460" spans="6:18" s="103" customFormat="1" x14ac:dyDescent="0.25">
      <c r="F3460" s="104"/>
      <c r="R3460" s="105"/>
    </row>
    <row r="3461" spans="6:18" s="103" customFormat="1" x14ac:dyDescent="0.25">
      <c r="F3461" s="104"/>
      <c r="R3461" s="105"/>
    </row>
    <row r="3462" spans="6:18" s="103" customFormat="1" x14ac:dyDescent="0.25">
      <c r="F3462" s="104"/>
      <c r="R3462" s="105"/>
    </row>
    <row r="3463" spans="6:18" s="103" customFormat="1" x14ac:dyDescent="0.25">
      <c r="F3463" s="104"/>
      <c r="R3463" s="105"/>
    </row>
    <row r="3464" spans="6:18" s="103" customFormat="1" x14ac:dyDescent="0.25">
      <c r="F3464" s="104"/>
      <c r="R3464" s="105"/>
    </row>
    <row r="3465" spans="6:18" s="103" customFormat="1" x14ac:dyDescent="0.25">
      <c r="F3465" s="104"/>
      <c r="R3465" s="105"/>
    </row>
    <row r="3466" spans="6:18" s="103" customFormat="1" x14ac:dyDescent="0.25">
      <c r="F3466" s="104"/>
      <c r="R3466" s="105"/>
    </row>
    <row r="3467" spans="6:18" s="103" customFormat="1" x14ac:dyDescent="0.25">
      <c r="F3467" s="104"/>
      <c r="R3467" s="105"/>
    </row>
    <row r="3468" spans="6:18" s="103" customFormat="1" x14ac:dyDescent="0.25">
      <c r="F3468" s="104"/>
      <c r="R3468" s="105"/>
    </row>
    <row r="3469" spans="6:18" s="103" customFormat="1" x14ac:dyDescent="0.25">
      <c r="F3469" s="104"/>
      <c r="R3469" s="105"/>
    </row>
    <row r="3470" spans="6:18" s="103" customFormat="1" x14ac:dyDescent="0.25">
      <c r="F3470" s="104"/>
      <c r="R3470" s="105"/>
    </row>
    <row r="3471" spans="6:18" s="103" customFormat="1" x14ac:dyDescent="0.25">
      <c r="F3471" s="104"/>
      <c r="R3471" s="105"/>
    </row>
    <row r="3472" spans="6:18" s="103" customFormat="1" x14ac:dyDescent="0.25">
      <c r="F3472" s="104"/>
      <c r="R3472" s="105"/>
    </row>
    <row r="3473" spans="6:18" s="103" customFormat="1" x14ac:dyDescent="0.25">
      <c r="F3473" s="104"/>
      <c r="R3473" s="105"/>
    </row>
    <row r="3474" spans="6:18" s="103" customFormat="1" x14ac:dyDescent="0.25">
      <c r="F3474" s="104"/>
      <c r="R3474" s="105"/>
    </row>
    <row r="3475" spans="6:18" s="103" customFormat="1" x14ac:dyDescent="0.25">
      <c r="F3475" s="104"/>
      <c r="R3475" s="105"/>
    </row>
    <row r="3476" spans="6:18" s="103" customFormat="1" x14ac:dyDescent="0.25">
      <c r="F3476" s="104"/>
      <c r="R3476" s="105"/>
    </row>
    <row r="3477" spans="6:18" s="103" customFormat="1" x14ac:dyDescent="0.25">
      <c r="F3477" s="104"/>
      <c r="R3477" s="105"/>
    </row>
    <row r="3478" spans="6:18" s="103" customFormat="1" x14ac:dyDescent="0.25">
      <c r="F3478" s="104"/>
      <c r="R3478" s="105"/>
    </row>
    <row r="3479" spans="6:18" s="103" customFormat="1" x14ac:dyDescent="0.25">
      <c r="F3479" s="104"/>
      <c r="R3479" s="105"/>
    </row>
    <row r="3480" spans="6:18" s="103" customFormat="1" x14ac:dyDescent="0.25">
      <c r="F3480" s="104"/>
      <c r="R3480" s="105"/>
    </row>
    <row r="3481" spans="6:18" s="103" customFormat="1" x14ac:dyDescent="0.25">
      <c r="F3481" s="104"/>
      <c r="R3481" s="105"/>
    </row>
    <row r="3482" spans="6:18" s="103" customFormat="1" x14ac:dyDescent="0.25">
      <c r="F3482" s="104"/>
      <c r="R3482" s="105"/>
    </row>
    <row r="3483" spans="6:18" s="103" customFormat="1" x14ac:dyDescent="0.25">
      <c r="F3483" s="104"/>
      <c r="R3483" s="105"/>
    </row>
    <row r="3484" spans="6:18" s="103" customFormat="1" x14ac:dyDescent="0.25">
      <c r="F3484" s="104"/>
      <c r="R3484" s="105"/>
    </row>
    <row r="3485" spans="6:18" s="103" customFormat="1" x14ac:dyDescent="0.25">
      <c r="F3485" s="104"/>
      <c r="R3485" s="105"/>
    </row>
    <row r="3486" spans="6:18" s="103" customFormat="1" x14ac:dyDescent="0.25">
      <c r="F3486" s="104"/>
      <c r="R3486" s="105"/>
    </row>
    <row r="3487" spans="6:18" s="103" customFormat="1" x14ac:dyDescent="0.25">
      <c r="F3487" s="104"/>
      <c r="R3487" s="105"/>
    </row>
    <row r="3488" spans="6:18" s="103" customFormat="1" x14ac:dyDescent="0.25">
      <c r="F3488" s="104"/>
      <c r="R3488" s="105"/>
    </row>
    <row r="3489" spans="6:18" s="103" customFormat="1" x14ac:dyDescent="0.25">
      <c r="F3489" s="104"/>
      <c r="R3489" s="105"/>
    </row>
    <row r="3490" spans="6:18" s="103" customFormat="1" x14ac:dyDescent="0.25">
      <c r="F3490" s="104"/>
      <c r="R3490" s="105"/>
    </row>
    <row r="3491" spans="6:18" s="103" customFormat="1" x14ac:dyDescent="0.25">
      <c r="F3491" s="104"/>
      <c r="R3491" s="105"/>
    </row>
    <row r="3492" spans="6:18" s="103" customFormat="1" x14ac:dyDescent="0.25">
      <c r="F3492" s="104"/>
      <c r="R3492" s="105"/>
    </row>
    <row r="3493" spans="6:18" s="103" customFormat="1" x14ac:dyDescent="0.25">
      <c r="F3493" s="104"/>
      <c r="R3493" s="105"/>
    </row>
    <row r="3494" spans="6:18" s="103" customFormat="1" x14ac:dyDescent="0.25">
      <c r="F3494" s="104"/>
      <c r="R3494" s="105"/>
    </row>
    <row r="3495" spans="6:18" s="103" customFormat="1" x14ac:dyDescent="0.25">
      <c r="F3495" s="104"/>
      <c r="R3495" s="105"/>
    </row>
    <row r="3496" spans="6:18" s="103" customFormat="1" x14ac:dyDescent="0.25">
      <c r="F3496" s="104"/>
      <c r="R3496" s="105"/>
    </row>
    <row r="3497" spans="6:18" s="103" customFormat="1" x14ac:dyDescent="0.25">
      <c r="F3497" s="104"/>
      <c r="R3497" s="105"/>
    </row>
    <row r="3498" spans="6:18" s="103" customFormat="1" x14ac:dyDescent="0.25">
      <c r="F3498" s="104"/>
      <c r="R3498" s="105"/>
    </row>
    <row r="3499" spans="6:18" s="103" customFormat="1" x14ac:dyDescent="0.25">
      <c r="F3499" s="104"/>
      <c r="R3499" s="105"/>
    </row>
    <row r="3500" spans="6:18" s="103" customFormat="1" x14ac:dyDescent="0.25">
      <c r="F3500" s="104"/>
      <c r="R3500" s="105"/>
    </row>
    <row r="3501" spans="6:18" s="103" customFormat="1" x14ac:dyDescent="0.25">
      <c r="F3501" s="104"/>
      <c r="R3501" s="105"/>
    </row>
    <row r="3502" spans="6:18" s="103" customFormat="1" x14ac:dyDescent="0.25">
      <c r="F3502" s="104"/>
      <c r="R3502" s="105"/>
    </row>
    <row r="3503" spans="6:18" s="103" customFormat="1" x14ac:dyDescent="0.25">
      <c r="F3503" s="104"/>
      <c r="R3503" s="105"/>
    </row>
    <row r="3504" spans="6:18" s="103" customFormat="1" x14ac:dyDescent="0.25">
      <c r="F3504" s="104"/>
      <c r="R3504" s="105"/>
    </row>
    <row r="3505" spans="6:18" s="103" customFormat="1" x14ac:dyDescent="0.25">
      <c r="F3505" s="104"/>
      <c r="R3505" s="105"/>
    </row>
    <row r="3506" spans="6:18" s="103" customFormat="1" x14ac:dyDescent="0.25">
      <c r="F3506" s="104"/>
      <c r="R3506" s="105"/>
    </row>
    <row r="3507" spans="6:18" s="103" customFormat="1" x14ac:dyDescent="0.25">
      <c r="F3507" s="104"/>
      <c r="R3507" s="105"/>
    </row>
    <row r="3508" spans="6:18" s="103" customFormat="1" x14ac:dyDescent="0.25">
      <c r="F3508" s="104"/>
      <c r="R3508" s="105"/>
    </row>
    <row r="3509" spans="6:18" s="103" customFormat="1" x14ac:dyDescent="0.25">
      <c r="F3509" s="104"/>
      <c r="R3509" s="105"/>
    </row>
    <row r="3510" spans="6:18" s="103" customFormat="1" x14ac:dyDescent="0.25">
      <c r="F3510" s="104"/>
      <c r="R3510" s="105"/>
    </row>
    <row r="3511" spans="6:18" s="103" customFormat="1" x14ac:dyDescent="0.25">
      <c r="F3511" s="104"/>
      <c r="R3511" s="105"/>
    </row>
    <row r="3512" spans="6:18" s="103" customFormat="1" x14ac:dyDescent="0.25">
      <c r="F3512" s="104"/>
      <c r="R3512" s="105"/>
    </row>
    <row r="3513" spans="6:18" s="103" customFormat="1" x14ac:dyDescent="0.25">
      <c r="F3513" s="104"/>
      <c r="R3513" s="105"/>
    </row>
    <row r="3514" spans="6:18" s="103" customFormat="1" x14ac:dyDescent="0.25">
      <c r="F3514" s="104"/>
      <c r="R3514" s="105"/>
    </row>
    <row r="3515" spans="6:18" s="103" customFormat="1" x14ac:dyDescent="0.25">
      <c r="F3515" s="104"/>
      <c r="R3515" s="105"/>
    </row>
    <row r="3516" spans="6:18" s="103" customFormat="1" x14ac:dyDescent="0.25">
      <c r="F3516" s="104"/>
      <c r="R3516" s="105"/>
    </row>
    <row r="3517" spans="6:18" s="103" customFormat="1" x14ac:dyDescent="0.25">
      <c r="F3517" s="104"/>
      <c r="R3517" s="105"/>
    </row>
    <row r="3518" spans="6:18" s="103" customFormat="1" x14ac:dyDescent="0.25">
      <c r="F3518" s="104"/>
      <c r="R3518" s="105"/>
    </row>
    <row r="3519" spans="6:18" s="103" customFormat="1" x14ac:dyDescent="0.25">
      <c r="F3519" s="104"/>
      <c r="R3519" s="105"/>
    </row>
    <row r="3520" spans="6:18" s="103" customFormat="1" x14ac:dyDescent="0.25">
      <c r="F3520" s="104"/>
      <c r="R3520" s="105"/>
    </row>
    <row r="3521" spans="6:18" s="103" customFormat="1" x14ac:dyDescent="0.25">
      <c r="F3521" s="104"/>
      <c r="R3521" s="105"/>
    </row>
    <row r="3522" spans="6:18" s="103" customFormat="1" x14ac:dyDescent="0.25">
      <c r="F3522" s="104"/>
      <c r="R3522" s="105"/>
    </row>
    <row r="3523" spans="6:18" s="103" customFormat="1" x14ac:dyDescent="0.25">
      <c r="F3523" s="104"/>
      <c r="R3523" s="105"/>
    </row>
    <row r="3524" spans="6:18" s="103" customFormat="1" x14ac:dyDescent="0.25">
      <c r="F3524" s="104"/>
      <c r="R3524" s="105"/>
    </row>
    <row r="3525" spans="6:18" s="103" customFormat="1" x14ac:dyDescent="0.25">
      <c r="F3525" s="104"/>
      <c r="R3525" s="105"/>
    </row>
    <row r="3526" spans="6:18" s="103" customFormat="1" x14ac:dyDescent="0.25">
      <c r="F3526" s="104"/>
      <c r="R3526" s="105"/>
    </row>
    <row r="3527" spans="6:18" s="103" customFormat="1" x14ac:dyDescent="0.25">
      <c r="F3527" s="104"/>
      <c r="R3527" s="105"/>
    </row>
    <row r="3528" spans="6:18" s="103" customFormat="1" x14ac:dyDescent="0.25">
      <c r="F3528" s="104"/>
      <c r="R3528" s="105"/>
    </row>
    <row r="3529" spans="6:18" s="103" customFormat="1" x14ac:dyDescent="0.25">
      <c r="F3529" s="104"/>
      <c r="R3529" s="105"/>
    </row>
    <row r="3530" spans="6:18" s="103" customFormat="1" x14ac:dyDescent="0.25">
      <c r="F3530" s="104"/>
      <c r="R3530" s="105"/>
    </row>
    <row r="3531" spans="6:18" s="103" customFormat="1" x14ac:dyDescent="0.25">
      <c r="F3531" s="104"/>
      <c r="R3531" s="105"/>
    </row>
    <row r="3532" spans="6:18" s="103" customFormat="1" x14ac:dyDescent="0.25">
      <c r="F3532" s="104"/>
      <c r="R3532" s="105"/>
    </row>
    <row r="3533" spans="6:18" s="103" customFormat="1" x14ac:dyDescent="0.25">
      <c r="F3533" s="104"/>
      <c r="R3533" s="105"/>
    </row>
    <row r="3534" spans="6:18" s="103" customFormat="1" x14ac:dyDescent="0.25">
      <c r="F3534" s="104"/>
      <c r="R3534" s="105"/>
    </row>
    <row r="3535" spans="6:18" s="103" customFormat="1" x14ac:dyDescent="0.25">
      <c r="F3535" s="104"/>
      <c r="R3535" s="105"/>
    </row>
    <row r="3536" spans="6:18" s="103" customFormat="1" x14ac:dyDescent="0.25">
      <c r="F3536" s="104"/>
      <c r="R3536" s="105"/>
    </row>
    <row r="3537" spans="6:18" s="103" customFormat="1" x14ac:dyDescent="0.25">
      <c r="F3537" s="104"/>
      <c r="R3537" s="105"/>
    </row>
    <row r="3538" spans="6:18" s="103" customFormat="1" x14ac:dyDescent="0.25">
      <c r="F3538" s="104"/>
      <c r="R3538" s="105"/>
    </row>
    <row r="3539" spans="6:18" s="103" customFormat="1" x14ac:dyDescent="0.25">
      <c r="F3539" s="104"/>
      <c r="R3539" s="105"/>
    </row>
    <row r="3540" spans="6:18" s="103" customFormat="1" x14ac:dyDescent="0.25">
      <c r="F3540" s="104"/>
      <c r="R3540" s="105"/>
    </row>
    <row r="3541" spans="6:18" s="103" customFormat="1" x14ac:dyDescent="0.25">
      <c r="F3541" s="104"/>
      <c r="R3541" s="105"/>
    </row>
    <row r="3542" spans="6:18" s="103" customFormat="1" x14ac:dyDescent="0.25">
      <c r="F3542" s="104"/>
      <c r="R3542" s="105"/>
    </row>
    <row r="3543" spans="6:18" s="103" customFormat="1" x14ac:dyDescent="0.25">
      <c r="F3543" s="104"/>
      <c r="R3543" s="105"/>
    </row>
    <row r="3544" spans="6:18" s="103" customFormat="1" x14ac:dyDescent="0.25">
      <c r="F3544" s="104"/>
      <c r="R3544" s="105"/>
    </row>
    <row r="3545" spans="6:18" s="103" customFormat="1" x14ac:dyDescent="0.25">
      <c r="F3545" s="104"/>
      <c r="R3545" s="105"/>
    </row>
    <row r="3546" spans="6:18" s="103" customFormat="1" x14ac:dyDescent="0.25">
      <c r="F3546" s="104"/>
      <c r="R3546" s="105"/>
    </row>
    <row r="3547" spans="6:18" s="103" customFormat="1" x14ac:dyDescent="0.25">
      <c r="F3547" s="104"/>
      <c r="R3547" s="105"/>
    </row>
    <row r="3548" spans="6:18" s="103" customFormat="1" x14ac:dyDescent="0.25">
      <c r="F3548" s="104"/>
      <c r="R3548" s="105"/>
    </row>
    <row r="3549" spans="6:18" s="103" customFormat="1" x14ac:dyDescent="0.25">
      <c r="F3549" s="104"/>
      <c r="R3549" s="105"/>
    </row>
    <row r="3550" spans="6:18" s="103" customFormat="1" x14ac:dyDescent="0.25">
      <c r="F3550" s="104"/>
      <c r="R3550" s="105"/>
    </row>
    <row r="3551" spans="6:18" s="103" customFormat="1" x14ac:dyDescent="0.25">
      <c r="F3551" s="104"/>
      <c r="R3551" s="105"/>
    </row>
    <row r="3552" spans="6:18" s="103" customFormat="1" x14ac:dyDescent="0.25">
      <c r="F3552" s="104"/>
      <c r="R3552" s="105"/>
    </row>
    <row r="3553" spans="6:18" s="103" customFormat="1" x14ac:dyDescent="0.25">
      <c r="F3553" s="104"/>
      <c r="R3553" s="105"/>
    </row>
    <row r="3554" spans="6:18" s="103" customFormat="1" x14ac:dyDescent="0.25">
      <c r="F3554" s="104"/>
      <c r="R3554" s="105"/>
    </row>
    <row r="3555" spans="6:18" s="103" customFormat="1" x14ac:dyDescent="0.25">
      <c r="F3555" s="104"/>
      <c r="R3555" s="105"/>
    </row>
    <row r="3556" spans="6:18" s="103" customFormat="1" x14ac:dyDescent="0.25">
      <c r="F3556" s="104"/>
      <c r="R3556" s="105"/>
    </row>
    <row r="3557" spans="6:18" s="103" customFormat="1" x14ac:dyDescent="0.25">
      <c r="F3557" s="104"/>
      <c r="R3557" s="105"/>
    </row>
    <row r="3558" spans="6:18" s="103" customFormat="1" x14ac:dyDescent="0.25">
      <c r="F3558" s="104"/>
      <c r="R3558" s="105"/>
    </row>
    <row r="3559" spans="6:18" s="103" customFormat="1" x14ac:dyDescent="0.25">
      <c r="F3559" s="104"/>
      <c r="R3559" s="105"/>
    </row>
    <row r="3560" spans="6:18" s="103" customFormat="1" x14ac:dyDescent="0.25">
      <c r="F3560" s="104"/>
      <c r="R3560" s="105"/>
    </row>
    <row r="3561" spans="6:18" s="103" customFormat="1" x14ac:dyDescent="0.25">
      <c r="F3561" s="104"/>
      <c r="R3561" s="105"/>
    </row>
    <row r="3562" spans="6:18" s="103" customFormat="1" x14ac:dyDescent="0.25">
      <c r="F3562" s="104"/>
      <c r="R3562" s="105"/>
    </row>
    <row r="3563" spans="6:18" s="103" customFormat="1" x14ac:dyDescent="0.25">
      <c r="F3563" s="104"/>
      <c r="R3563" s="105"/>
    </row>
    <row r="3564" spans="6:18" s="103" customFormat="1" x14ac:dyDescent="0.25">
      <c r="F3564" s="104"/>
      <c r="R3564" s="105"/>
    </row>
    <row r="3565" spans="6:18" s="103" customFormat="1" x14ac:dyDescent="0.25">
      <c r="F3565" s="104"/>
      <c r="R3565" s="105"/>
    </row>
    <row r="3566" spans="6:18" s="103" customFormat="1" x14ac:dyDescent="0.25">
      <c r="F3566" s="104"/>
      <c r="R3566" s="105"/>
    </row>
    <row r="3567" spans="6:18" s="103" customFormat="1" x14ac:dyDescent="0.25">
      <c r="F3567" s="104"/>
      <c r="R3567" s="105"/>
    </row>
    <row r="3568" spans="6:18" s="103" customFormat="1" x14ac:dyDescent="0.25">
      <c r="F3568" s="104"/>
      <c r="R3568" s="105"/>
    </row>
    <row r="3569" spans="6:18" s="103" customFormat="1" x14ac:dyDescent="0.25">
      <c r="F3569" s="104"/>
      <c r="R3569" s="105"/>
    </row>
    <row r="3570" spans="6:18" s="103" customFormat="1" x14ac:dyDescent="0.25">
      <c r="F3570" s="104"/>
      <c r="R3570" s="105"/>
    </row>
    <row r="3571" spans="6:18" s="103" customFormat="1" x14ac:dyDescent="0.25">
      <c r="F3571" s="104"/>
      <c r="R3571" s="105"/>
    </row>
    <row r="3572" spans="6:18" s="103" customFormat="1" x14ac:dyDescent="0.25">
      <c r="F3572" s="104"/>
      <c r="R3572" s="105"/>
    </row>
    <row r="3573" spans="6:18" s="103" customFormat="1" x14ac:dyDescent="0.25">
      <c r="F3573" s="104"/>
      <c r="R3573" s="105"/>
    </row>
    <row r="3574" spans="6:18" s="103" customFormat="1" x14ac:dyDescent="0.25">
      <c r="F3574" s="104"/>
      <c r="R3574" s="105"/>
    </row>
    <row r="3575" spans="6:18" s="103" customFormat="1" x14ac:dyDescent="0.25">
      <c r="F3575" s="104"/>
      <c r="R3575" s="105"/>
    </row>
    <row r="3576" spans="6:18" s="103" customFormat="1" x14ac:dyDescent="0.25">
      <c r="F3576" s="104"/>
      <c r="R3576" s="105"/>
    </row>
    <row r="3577" spans="6:18" s="103" customFormat="1" x14ac:dyDescent="0.25">
      <c r="F3577" s="104"/>
      <c r="R3577" s="105"/>
    </row>
    <row r="3578" spans="6:18" s="103" customFormat="1" x14ac:dyDescent="0.25">
      <c r="F3578" s="104"/>
      <c r="R3578" s="105"/>
    </row>
    <row r="3579" spans="6:18" s="103" customFormat="1" x14ac:dyDescent="0.25">
      <c r="F3579" s="104"/>
      <c r="R3579" s="105"/>
    </row>
    <row r="3580" spans="6:18" s="103" customFormat="1" x14ac:dyDescent="0.25">
      <c r="F3580" s="104"/>
      <c r="R3580" s="105"/>
    </row>
    <row r="3581" spans="6:18" s="103" customFormat="1" x14ac:dyDescent="0.25">
      <c r="F3581" s="104"/>
      <c r="R3581" s="105"/>
    </row>
    <row r="3582" spans="6:18" s="103" customFormat="1" x14ac:dyDescent="0.25">
      <c r="F3582" s="104"/>
      <c r="R3582" s="105"/>
    </row>
    <row r="3583" spans="6:18" s="103" customFormat="1" x14ac:dyDescent="0.25">
      <c r="F3583" s="104"/>
      <c r="R3583" s="105"/>
    </row>
    <row r="3584" spans="6:18" s="103" customFormat="1" x14ac:dyDescent="0.25">
      <c r="F3584" s="104"/>
      <c r="R3584" s="105"/>
    </row>
    <row r="3585" spans="6:18" s="103" customFormat="1" x14ac:dyDescent="0.25">
      <c r="F3585" s="104"/>
      <c r="R3585" s="105"/>
    </row>
    <row r="3586" spans="6:18" s="103" customFormat="1" x14ac:dyDescent="0.25">
      <c r="F3586" s="104"/>
      <c r="R3586" s="105"/>
    </row>
    <row r="3587" spans="6:18" s="103" customFormat="1" x14ac:dyDescent="0.25">
      <c r="F3587" s="104"/>
      <c r="R3587" s="105"/>
    </row>
    <row r="3588" spans="6:18" s="103" customFormat="1" x14ac:dyDescent="0.25">
      <c r="F3588" s="104"/>
      <c r="R3588" s="105"/>
    </row>
    <row r="3589" spans="6:18" s="103" customFormat="1" x14ac:dyDescent="0.25">
      <c r="F3589" s="104"/>
      <c r="R3589" s="105"/>
    </row>
    <row r="3590" spans="6:18" s="103" customFormat="1" x14ac:dyDescent="0.25">
      <c r="F3590" s="104"/>
      <c r="R3590" s="105"/>
    </row>
    <row r="3591" spans="6:18" s="103" customFormat="1" x14ac:dyDescent="0.25">
      <c r="F3591" s="104"/>
      <c r="R3591" s="105"/>
    </row>
    <row r="3592" spans="6:18" s="103" customFormat="1" x14ac:dyDescent="0.25">
      <c r="F3592" s="104"/>
      <c r="R3592" s="105"/>
    </row>
    <row r="3593" spans="6:18" s="103" customFormat="1" x14ac:dyDescent="0.25">
      <c r="F3593" s="104"/>
      <c r="R3593" s="105"/>
    </row>
    <row r="3594" spans="6:18" s="103" customFormat="1" x14ac:dyDescent="0.25">
      <c r="F3594" s="104"/>
      <c r="R3594" s="105"/>
    </row>
    <row r="3595" spans="6:18" s="103" customFormat="1" x14ac:dyDescent="0.25">
      <c r="F3595" s="104"/>
      <c r="R3595" s="105"/>
    </row>
    <row r="3596" spans="6:18" s="103" customFormat="1" x14ac:dyDescent="0.25">
      <c r="F3596" s="104"/>
      <c r="R3596" s="105"/>
    </row>
    <row r="3597" spans="6:18" s="103" customFormat="1" x14ac:dyDescent="0.25">
      <c r="F3597" s="104"/>
      <c r="R3597" s="105"/>
    </row>
    <row r="3598" spans="6:18" s="103" customFormat="1" x14ac:dyDescent="0.25">
      <c r="F3598" s="104"/>
      <c r="R3598" s="105"/>
    </row>
    <row r="3599" spans="6:18" s="103" customFormat="1" x14ac:dyDescent="0.25">
      <c r="F3599" s="104"/>
      <c r="R3599" s="105"/>
    </row>
    <row r="3600" spans="6:18" s="103" customFormat="1" x14ac:dyDescent="0.25">
      <c r="F3600" s="104"/>
      <c r="R3600" s="105"/>
    </row>
    <row r="3601" spans="6:18" s="103" customFormat="1" x14ac:dyDescent="0.25">
      <c r="F3601" s="104"/>
      <c r="R3601" s="105"/>
    </row>
    <row r="3602" spans="6:18" s="103" customFormat="1" x14ac:dyDescent="0.25">
      <c r="F3602" s="104"/>
      <c r="R3602" s="105"/>
    </row>
    <row r="3603" spans="6:18" s="103" customFormat="1" x14ac:dyDescent="0.25">
      <c r="F3603" s="104"/>
      <c r="R3603" s="105"/>
    </row>
    <row r="3604" spans="6:18" s="103" customFormat="1" x14ac:dyDescent="0.25">
      <c r="F3604" s="104"/>
      <c r="R3604" s="105"/>
    </row>
    <row r="3605" spans="6:18" s="103" customFormat="1" x14ac:dyDescent="0.25">
      <c r="F3605" s="104"/>
      <c r="R3605" s="105"/>
    </row>
    <row r="3606" spans="6:18" s="103" customFormat="1" x14ac:dyDescent="0.25">
      <c r="F3606" s="104"/>
      <c r="R3606" s="105"/>
    </row>
    <row r="3607" spans="6:18" s="103" customFormat="1" x14ac:dyDescent="0.25">
      <c r="F3607" s="104"/>
      <c r="R3607" s="105"/>
    </row>
    <row r="3608" spans="6:18" s="103" customFormat="1" x14ac:dyDescent="0.25">
      <c r="F3608" s="104"/>
      <c r="R3608" s="105"/>
    </row>
    <row r="3609" spans="6:18" s="103" customFormat="1" x14ac:dyDescent="0.25">
      <c r="F3609" s="104"/>
      <c r="R3609" s="105"/>
    </row>
    <row r="3610" spans="6:18" s="103" customFormat="1" x14ac:dyDescent="0.25">
      <c r="F3610" s="104"/>
      <c r="R3610" s="105"/>
    </row>
    <row r="3611" spans="6:18" s="103" customFormat="1" x14ac:dyDescent="0.25">
      <c r="F3611" s="104"/>
      <c r="R3611" s="105"/>
    </row>
    <row r="3612" spans="6:18" s="103" customFormat="1" x14ac:dyDescent="0.25">
      <c r="F3612" s="104"/>
      <c r="R3612" s="105"/>
    </row>
    <row r="3613" spans="6:18" s="103" customFormat="1" x14ac:dyDescent="0.25">
      <c r="F3613" s="104"/>
      <c r="R3613" s="105"/>
    </row>
    <row r="3614" spans="6:18" s="103" customFormat="1" x14ac:dyDescent="0.25">
      <c r="F3614" s="104"/>
      <c r="R3614" s="105"/>
    </row>
    <row r="3615" spans="6:18" s="103" customFormat="1" x14ac:dyDescent="0.25">
      <c r="F3615" s="104"/>
      <c r="R3615" s="105"/>
    </row>
    <row r="3616" spans="6:18" s="103" customFormat="1" x14ac:dyDescent="0.25">
      <c r="F3616" s="104"/>
      <c r="R3616" s="105"/>
    </row>
    <row r="3617" spans="6:18" s="103" customFormat="1" x14ac:dyDescent="0.25">
      <c r="F3617" s="104"/>
      <c r="R3617" s="105"/>
    </row>
    <row r="3618" spans="6:18" s="103" customFormat="1" x14ac:dyDescent="0.25">
      <c r="F3618" s="104"/>
      <c r="R3618" s="105"/>
    </row>
    <row r="3619" spans="6:18" s="103" customFormat="1" x14ac:dyDescent="0.25">
      <c r="F3619" s="104"/>
      <c r="R3619" s="105"/>
    </row>
    <row r="3620" spans="6:18" s="103" customFormat="1" x14ac:dyDescent="0.25">
      <c r="F3620" s="104"/>
      <c r="R3620" s="105"/>
    </row>
    <row r="3621" spans="6:18" s="103" customFormat="1" x14ac:dyDescent="0.25">
      <c r="F3621" s="104"/>
      <c r="R3621" s="105"/>
    </row>
    <row r="3622" spans="6:18" s="103" customFormat="1" x14ac:dyDescent="0.25">
      <c r="F3622" s="104"/>
      <c r="R3622" s="105"/>
    </row>
    <row r="3623" spans="6:18" s="103" customFormat="1" x14ac:dyDescent="0.25">
      <c r="F3623" s="104"/>
      <c r="R3623" s="105"/>
    </row>
    <row r="3624" spans="6:18" s="103" customFormat="1" x14ac:dyDescent="0.25">
      <c r="F3624" s="104"/>
      <c r="R3624" s="105"/>
    </row>
    <row r="3625" spans="6:18" s="103" customFormat="1" x14ac:dyDescent="0.25">
      <c r="F3625" s="104"/>
      <c r="R3625" s="105"/>
    </row>
    <row r="3626" spans="6:18" s="103" customFormat="1" x14ac:dyDescent="0.25">
      <c r="F3626" s="104"/>
      <c r="R3626" s="105"/>
    </row>
    <row r="3627" spans="6:18" s="103" customFormat="1" x14ac:dyDescent="0.25">
      <c r="F3627" s="104"/>
      <c r="R3627" s="105"/>
    </row>
    <row r="3628" spans="6:18" s="103" customFormat="1" x14ac:dyDescent="0.25">
      <c r="F3628" s="104"/>
      <c r="R3628" s="105"/>
    </row>
    <row r="3629" spans="6:18" s="103" customFormat="1" x14ac:dyDescent="0.25">
      <c r="F3629" s="104"/>
      <c r="R3629" s="105"/>
    </row>
    <row r="3630" spans="6:18" s="103" customFormat="1" x14ac:dyDescent="0.25">
      <c r="F3630" s="104"/>
      <c r="R3630" s="105"/>
    </row>
    <row r="3631" spans="6:18" s="103" customFormat="1" x14ac:dyDescent="0.25">
      <c r="F3631" s="104"/>
      <c r="R3631" s="105"/>
    </row>
    <row r="3632" spans="6:18" s="103" customFormat="1" x14ac:dyDescent="0.25">
      <c r="F3632" s="104"/>
      <c r="R3632" s="105"/>
    </row>
    <row r="3633" spans="6:18" s="103" customFormat="1" x14ac:dyDescent="0.25">
      <c r="F3633" s="104"/>
      <c r="R3633" s="105"/>
    </row>
    <row r="3634" spans="6:18" s="103" customFormat="1" x14ac:dyDescent="0.25">
      <c r="F3634" s="104"/>
      <c r="R3634" s="105"/>
    </row>
    <row r="3635" spans="6:18" s="103" customFormat="1" x14ac:dyDescent="0.25">
      <c r="F3635" s="104"/>
      <c r="R3635" s="105"/>
    </row>
    <row r="3636" spans="6:18" s="103" customFormat="1" x14ac:dyDescent="0.25">
      <c r="F3636" s="104"/>
      <c r="R3636" s="105"/>
    </row>
    <row r="3637" spans="6:18" s="103" customFormat="1" x14ac:dyDescent="0.25">
      <c r="F3637" s="104"/>
      <c r="R3637" s="105"/>
    </row>
    <row r="3638" spans="6:18" s="103" customFormat="1" x14ac:dyDescent="0.25">
      <c r="F3638" s="104"/>
      <c r="R3638" s="105"/>
    </row>
    <row r="3639" spans="6:18" s="103" customFormat="1" x14ac:dyDescent="0.25">
      <c r="F3639" s="104"/>
      <c r="R3639" s="105"/>
    </row>
    <row r="3640" spans="6:18" s="103" customFormat="1" x14ac:dyDescent="0.25">
      <c r="F3640" s="104"/>
      <c r="R3640" s="105"/>
    </row>
    <row r="3641" spans="6:18" s="103" customFormat="1" x14ac:dyDescent="0.25">
      <c r="F3641" s="104"/>
      <c r="R3641" s="105"/>
    </row>
    <row r="3642" spans="6:18" s="103" customFormat="1" x14ac:dyDescent="0.25">
      <c r="F3642" s="104"/>
      <c r="R3642" s="105"/>
    </row>
    <row r="3643" spans="6:18" s="103" customFormat="1" x14ac:dyDescent="0.25">
      <c r="F3643" s="104"/>
      <c r="R3643" s="105"/>
    </row>
    <row r="3644" spans="6:18" s="103" customFormat="1" x14ac:dyDescent="0.25">
      <c r="F3644" s="104"/>
      <c r="R3644" s="105"/>
    </row>
    <row r="3645" spans="6:18" s="103" customFormat="1" x14ac:dyDescent="0.25">
      <c r="F3645" s="104"/>
      <c r="R3645" s="105"/>
    </row>
    <row r="3646" spans="6:18" s="103" customFormat="1" x14ac:dyDescent="0.25">
      <c r="F3646" s="104"/>
      <c r="R3646" s="105"/>
    </row>
    <row r="3647" spans="6:18" s="103" customFormat="1" x14ac:dyDescent="0.25">
      <c r="F3647" s="104"/>
      <c r="R3647" s="105"/>
    </row>
    <row r="3648" spans="6:18" s="103" customFormat="1" x14ac:dyDescent="0.25">
      <c r="F3648" s="104"/>
      <c r="R3648" s="105"/>
    </row>
    <row r="3649" spans="6:18" s="103" customFormat="1" x14ac:dyDescent="0.25">
      <c r="F3649" s="104"/>
      <c r="R3649" s="105"/>
    </row>
    <row r="3650" spans="6:18" s="103" customFormat="1" x14ac:dyDescent="0.25">
      <c r="F3650" s="104"/>
      <c r="R3650" s="105"/>
    </row>
    <row r="3651" spans="6:18" s="103" customFormat="1" x14ac:dyDescent="0.25">
      <c r="F3651" s="104"/>
      <c r="R3651" s="105"/>
    </row>
    <row r="3652" spans="6:18" s="103" customFormat="1" x14ac:dyDescent="0.25">
      <c r="F3652" s="104"/>
      <c r="R3652" s="105"/>
    </row>
    <row r="3653" spans="6:18" s="103" customFormat="1" x14ac:dyDescent="0.25">
      <c r="F3653" s="104"/>
      <c r="R3653" s="105"/>
    </row>
    <row r="3654" spans="6:18" s="103" customFormat="1" x14ac:dyDescent="0.25">
      <c r="F3654" s="104"/>
      <c r="R3654" s="105"/>
    </row>
    <row r="3655" spans="6:18" s="103" customFormat="1" x14ac:dyDescent="0.25">
      <c r="F3655" s="104"/>
      <c r="R3655" s="105"/>
    </row>
    <row r="3656" spans="6:18" s="103" customFormat="1" x14ac:dyDescent="0.25">
      <c r="F3656" s="104"/>
      <c r="R3656" s="105"/>
    </row>
    <row r="3657" spans="6:18" s="103" customFormat="1" x14ac:dyDescent="0.25">
      <c r="F3657" s="104"/>
      <c r="R3657" s="105"/>
    </row>
    <row r="3658" spans="6:18" s="103" customFormat="1" x14ac:dyDescent="0.25">
      <c r="F3658" s="104"/>
      <c r="R3658" s="105"/>
    </row>
    <row r="3659" spans="6:18" s="103" customFormat="1" x14ac:dyDescent="0.25">
      <c r="F3659" s="104"/>
      <c r="R3659" s="105"/>
    </row>
    <row r="3660" spans="6:18" s="103" customFormat="1" x14ac:dyDescent="0.25">
      <c r="F3660" s="104"/>
      <c r="R3660" s="105"/>
    </row>
    <row r="3661" spans="6:18" s="103" customFormat="1" x14ac:dyDescent="0.25">
      <c r="F3661" s="104"/>
      <c r="R3661" s="105"/>
    </row>
    <row r="3662" spans="6:18" s="103" customFormat="1" x14ac:dyDescent="0.25">
      <c r="F3662" s="104"/>
      <c r="R3662" s="105"/>
    </row>
    <row r="3663" spans="6:18" s="103" customFormat="1" x14ac:dyDescent="0.25">
      <c r="F3663" s="104"/>
      <c r="R3663" s="105"/>
    </row>
    <row r="3664" spans="6:18" s="103" customFormat="1" x14ac:dyDescent="0.25">
      <c r="F3664" s="104"/>
      <c r="R3664" s="105"/>
    </row>
    <row r="3665" spans="6:18" s="103" customFormat="1" x14ac:dyDescent="0.25">
      <c r="F3665" s="104"/>
      <c r="R3665" s="105"/>
    </row>
    <row r="3666" spans="6:18" s="103" customFormat="1" x14ac:dyDescent="0.25">
      <c r="F3666" s="104"/>
      <c r="R3666" s="105"/>
    </row>
    <row r="3667" spans="6:18" s="103" customFormat="1" x14ac:dyDescent="0.25">
      <c r="F3667" s="104"/>
      <c r="R3667" s="105"/>
    </row>
    <row r="3668" spans="6:18" s="103" customFormat="1" x14ac:dyDescent="0.25">
      <c r="F3668" s="104"/>
      <c r="R3668" s="105"/>
    </row>
    <row r="3669" spans="6:18" s="103" customFormat="1" x14ac:dyDescent="0.25">
      <c r="F3669" s="104"/>
      <c r="R3669" s="105"/>
    </row>
    <row r="3670" spans="6:18" s="103" customFormat="1" x14ac:dyDescent="0.25">
      <c r="F3670" s="104"/>
      <c r="R3670" s="105"/>
    </row>
    <row r="3671" spans="6:18" s="103" customFormat="1" x14ac:dyDescent="0.25">
      <c r="F3671" s="104"/>
      <c r="R3671" s="105"/>
    </row>
    <row r="3672" spans="6:18" s="103" customFormat="1" x14ac:dyDescent="0.25">
      <c r="F3672" s="104"/>
      <c r="R3672" s="105"/>
    </row>
    <row r="3673" spans="6:18" s="103" customFormat="1" x14ac:dyDescent="0.25">
      <c r="F3673" s="104"/>
      <c r="R3673" s="105"/>
    </row>
    <row r="3674" spans="6:18" s="103" customFormat="1" x14ac:dyDescent="0.25">
      <c r="F3674" s="104"/>
      <c r="R3674" s="105"/>
    </row>
    <row r="3675" spans="6:18" s="103" customFormat="1" x14ac:dyDescent="0.25">
      <c r="F3675" s="104"/>
      <c r="R3675" s="105"/>
    </row>
    <row r="3676" spans="6:18" s="103" customFormat="1" x14ac:dyDescent="0.25">
      <c r="F3676" s="104"/>
      <c r="R3676" s="105"/>
    </row>
    <row r="3677" spans="6:18" s="103" customFormat="1" x14ac:dyDescent="0.25">
      <c r="F3677" s="104"/>
      <c r="R3677" s="105"/>
    </row>
    <row r="3678" spans="6:18" s="103" customFormat="1" x14ac:dyDescent="0.25">
      <c r="F3678" s="104"/>
      <c r="R3678" s="105"/>
    </row>
    <row r="3679" spans="6:18" s="103" customFormat="1" x14ac:dyDescent="0.25">
      <c r="F3679" s="104"/>
      <c r="R3679" s="105"/>
    </row>
    <row r="3680" spans="6:18" s="103" customFormat="1" x14ac:dyDescent="0.25">
      <c r="F3680" s="104"/>
      <c r="R3680" s="105"/>
    </row>
    <row r="3681" spans="6:18" s="103" customFormat="1" x14ac:dyDescent="0.25">
      <c r="F3681" s="104"/>
      <c r="R3681" s="105"/>
    </row>
    <row r="3682" spans="6:18" s="103" customFormat="1" x14ac:dyDescent="0.25">
      <c r="F3682" s="104"/>
      <c r="R3682" s="105"/>
    </row>
    <row r="3683" spans="6:18" s="103" customFormat="1" x14ac:dyDescent="0.25">
      <c r="F3683" s="104"/>
      <c r="R3683" s="105"/>
    </row>
    <row r="3684" spans="6:18" s="103" customFormat="1" x14ac:dyDescent="0.25">
      <c r="F3684" s="104"/>
      <c r="R3684" s="105"/>
    </row>
    <row r="3685" spans="6:18" s="103" customFormat="1" x14ac:dyDescent="0.25">
      <c r="F3685" s="104"/>
      <c r="R3685" s="105"/>
    </row>
    <row r="3686" spans="6:18" s="103" customFormat="1" x14ac:dyDescent="0.25">
      <c r="F3686" s="104"/>
      <c r="R3686" s="105"/>
    </row>
    <row r="3687" spans="6:18" s="103" customFormat="1" x14ac:dyDescent="0.25">
      <c r="F3687" s="104"/>
      <c r="R3687" s="105"/>
    </row>
    <row r="3688" spans="6:18" s="103" customFormat="1" x14ac:dyDescent="0.25">
      <c r="F3688" s="104"/>
      <c r="R3688" s="105"/>
    </row>
    <row r="3689" spans="6:18" s="103" customFormat="1" x14ac:dyDescent="0.25">
      <c r="F3689" s="104"/>
      <c r="R3689" s="105"/>
    </row>
    <row r="3690" spans="6:18" s="103" customFormat="1" x14ac:dyDescent="0.25">
      <c r="F3690" s="104"/>
      <c r="R3690" s="105"/>
    </row>
    <row r="3691" spans="6:18" s="103" customFormat="1" x14ac:dyDescent="0.25">
      <c r="F3691" s="104"/>
      <c r="R3691" s="105"/>
    </row>
    <row r="3692" spans="6:18" s="103" customFormat="1" x14ac:dyDescent="0.25">
      <c r="F3692" s="104"/>
      <c r="R3692" s="105"/>
    </row>
    <row r="3693" spans="6:18" s="103" customFormat="1" x14ac:dyDescent="0.25">
      <c r="F3693" s="104"/>
      <c r="R3693" s="105"/>
    </row>
    <row r="3694" spans="6:18" s="103" customFormat="1" x14ac:dyDescent="0.25">
      <c r="F3694" s="104"/>
      <c r="R3694" s="105"/>
    </row>
    <row r="3695" spans="6:18" s="103" customFormat="1" x14ac:dyDescent="0.25">
      <c r="F3695" s="104"/>
      <c r="R3695" s="105"/>
    </row>
    <row r="3696" spans="6:18" s="103" customFormat="1" x14ac:dyDescent="0.25">
      <c r="F3696" s="104"/>
      <c r="R3696" s="105"/>
    </row>
    <row r="3697" spans="6:18" s="103" customFormat="1" x14ac:dyDescent="0.25">
      <c r="F3697" s="104"/>
      <c r="R3697" s="105"/>
    </row>
    <row r="3698" spans="6:18" s="103" customFormat="1" x14ac:dyDescent="0.25">
      <c r="F3698" s="104"/>
      <c r="R3698" s="105"/>
    </row>
    <row r="3699" spans="6:18" s="103" customFormat="1" x14ac:dyDescent="0.25">
      <c r="F3699" s="104"/>
      <c r="R3699" s="105"/>
    </row>
    <row r="3700" spans="6:18" s="103" customFormat="1" x14ac:dyDescent="0.25">
      <c r="F3700" s="104"/>
      <c r="R3700" s="105"/>
    </row>
    <row r="3701" spans="6:18" s="103" customFormat="1" x14ac:dyDescent="0.25">
      <c r="F3701" s="104"/>
      <c r="R3701" s="105"/>
    </row>
    <row r="3702" spans="6:18" s="103" customFormat="1" x14ac:dyDescent="0.25">
      <c r="F3702" s="104"/>
      <c r="R3702" s="105"/>
    </row>
    <row r="3703" spans="6:18" s="103" customFormat="1" x14ac:dyDescent="0.25">
      <c r="F3703" s="104"/>
      <c r="R3703" s="105"/>
    </row>
    <row r="3704" spans="6:18" s="103" customFormat="1" x14ac:dyDescent="0.25">
      <c r="F3704" s="104"/>
      <c r="R3704" s="105"/>
    </row>
    <row r="3705" spans="6:18" s="103" customFormat="1" x14ac:dyDescent="0.25">
      <c r="F3705" s="104"/>
      <c r="R3705" s="105"/>
    </row>
    <row r="3706" spans="6:18" s="103" customFormat="1" x14ac:dyDescent="0.25">
      <c r="F3706" s="104"/>
      <c r="R3706" s="105"/>
    </row>
    <row r="3707" spans="6:18" s="103" customFormat="1" x14ac:dyDescent="0.25">
      <c r="F3707" s="104"/>
      <c r="R3707" s="105"/>
    </row>
    <row r="3708" spans="6:18" s="103" customFormat="1" x14ac:dyDescent="0.25">
      <c r="F3708" s="104"/>
      <c r="R3708" s="105"/>
    </row>
    <row r="3709" spans="6:18" s="103" customFormat="1" x14ac:dyDescent="0.25">
      <c r="F3709" s="104"/>
      <c r="R3709" s="105"/>
    </row>
    <row r="3710" spans="6:18" s="103" customFormat="1" x14ac:dyDescent="0.25">
      <c r="F3710" s="104"/>
      <c r="R3710" s="105"/>
    </row>
    <row r="3711" spans="6:18" s="103" customFormat="1" x14ac:dyDescent="0.25">
      <c r="F3711" s="104"/>
      <c r="R3711" s="105"/>
    </row>
    <row r="3712" spans="6:18" s="103" customFormat="1" x14ac:dyDescent="0.25">
      <c r="F3712" s="104"/>
      <c r="R3712" s="105"/>
    </row>
    <row r="3713" spans="6:18" s="103" customFormat="1" x14ac:dyDescent="0.25">
      <c r="F3713" s="104"/>
      <c r="R3713" s="105"/>
    </row>
    <row r="3714" spans="6:18" s="103" customFormat="1" x14ac:dyDescent="0.25">
      <c r="F3714" s="104"/>
      <c r="R3714" s="105"/>
    </row>
    <row r="3715" spans="6:18" s="103" customFormat="1" x14ac:dyDescent="0.25">
      <c r="F3715" s="104"/>
      <c r="R3715" s="105"/>
    </row>
    <row r="3716" spans="6:18" s="103" customFormat="1" x14ac:dyDescent="0.25">
      <c r="F3716" s="104"/>
      <c r="R3716" s="105"/>
    </row>
    <row r="3717" spans="6:18" s="103" customFormat="1" x14ac:dyDescent="0.25">
      <c r="F3717" s="104"/>
      <c r="R3717" s="105"/>
    </row>
    <row r="3718" spans="6:18" s="103" customFormat="1" x14ac:dyDescent="0.25">
      <c r="F3718" s="104"/>
      <c r="R3718" s="105"/>
    </row>
    <row r="3719" spans="6:18" s="103" customFormat="1" x14ac:dyDescent="0.25">
      <c r="F3719" s="104"/>
      <c r="R3719" s="105"/>
    </row>
    <row r="3720" spans="6:18" s="103" customFormat="1" x14ac:dyDescent="0.25">
      <c r="F3720" s="104"/>
      <c r="R3720" s="105"/>
    </row>
    <row r="3721" spans="6:18" s="103" customFormat="1" x14ac:dyDescent="0.25">
      <c r="F3721" s="104"/>
      <c r="R3721" s="105"/>
    </row>
    <row r="3722" spans="6:18" s="103" customFormat="1" x14ac:dyDescent="0.25">
      <c r="F3722" s="104"/>
      <c r="R3722" s="105"/>
    </row>
    <row r="3723" spans="6:18" s="103" customFormat="1" x14ac:dyDescent="0.25">
      <c r="F3723" s="104"/>
      <c r="R3723" s="105"/>
    </row>
    <row r="3724" spans="6:18" s="103" customFormat="1" x14ac:dyDescent="0.25">
      <c r="F3724" s="104"/>
      <c r="R3724" s="105"/>
    </row>
    <row r="3725" spans="6:18" s="103" customFormat="1" x14ac:dyDescent="0.25">
      <c r="F3725" s="104"/>
      <c r="R3725" s="105"/>
    </row>
    <row r="3726" spans="6:18" s="103" customFormat="1" x14ac:dyDescent="0.25">
      <c r="F3726" s="104"/>
      <c r="R3726" s="105"/>
    </row>
    <row r="3727" spans="6:18" s="103" customFormat="1" x14ac:dyDescent="0.25">
      <c r="F3727" s="104"/>
      <c r="R3727" s="105"/>
    </row>
    <row r="3728" spans="6:18" s="103" customFormat="1" x14ac:dyDescent="0.25">
      <c r="F3728" s="104"/>
      <c r="R3728" s="105"/>
    </row>
    <row r="3729" spans="6:18" s="103" customFormat="1" x14ac:dyDescent="0.25">
      <c r="F3729" s="104"/>
      <c r="R3729" s="105"/>
    </row>
    <row r="3730" spans="6:18" s="103" customFormat="1" x14ac:dyDescent="0.25">
      <c r="F3730" s="104"/>
      <c r="R3730" s="105"/>
    </row>
    <row r="3731" spans="6:18" s="103" customFormat="1" x14ac:dyDescent="0.25">
      <c r="F3731" s="104"/>
      <c r="R3731" s="105"/>
    </row>
    <row r="3732" spans="6:18" s="103" customFormat="1" x14ac:dyDescent="0.25">
      <c r="F3732" s="104"/>
      <c r="R3732" s="105"/>
    </row>
    <row r="3733" spans="6:18" s="103" customFormat="1" x14ac:dyDescent="0.25">
      <c r="F3733" s="104"/>
      <c r="R3733" s="105"/>
    </row>
    <row r="3734" spans="6:18" s="103" customFormat="1" x14ac:dyDescent="0.25">
      <c r="F3734" s="104"/>
      <c r="R3734" s="105"/>
    </row>
    <row r="3735" spans="6:18" s="103" customFormat="1" x14ac:dyDescent="0.25">
      <c r="F3735" s="104"/>
      <c r="R3735" s="105"/>
    </row>
    <row r="3736" spans="6:18" s="103" customFormat="1" x14ac:dyDescent="0.25">
      <c r="F3736" s="104"/>
      <c r="R3736" s="105"/>
    </row>
    <row r="3737" spans="6:18" s="103" customFormat="1" x14ac:dyDescent="0.25">
      <c r="F3737" s="104"/>
      <c r="R3737" s="105"/>
    </row>
    <row r="3738" spans="6:18" s="103" customFormat="1" x14ac:dyDescent="0.25">
      <c r="F3738" s="104"/>
      <c r="R3738" s="105"/>
    </row>
    <row r="3739" spans="6:18" s="103" customFormat="1" x14ac:dyDescent="0.25">
      <c r="F3739" s="104"/>
      <c r="R3739" s="105"/>
    </row>
    <row r="3740" spans="6:18" s="103" customFormat="1" x14ac:dyDescent="0.25">
      <c r="F3740" s="104"/>
      <c r="R3740" s="105"/>
    </row>
    <row r="3741" spans="6:18" s="103" customFormat="1" x14ac:dyDescent="0.25">
      <c r="F3741" s="104"/>
      <c r="R3741" s="105"/>
    </row>
    <row r="3742" spans="6:18" s="103" customFormat="1" x14ac:dyDescent="0.25">
      <c r="F3742" s="104"/>
      <c r="R3742" s="105"/>
    </row>
    <row r="3743" spans="6:18" s="103" customFormat="1" x14ac:dyDescent="0.25">
      <c r="F3743" s="104"/>
      <c r="R3743" s="105"/>
    </row>
    <row r="3744" spans="6:18" s="103" customFormat="1" x14ac:dyDescent="0.25">
      <c r="F3744" s="104"/>
      <c r="R3744" s="105"/>
    </row>
    <row r="3745" spans="6:18" s="103" customFormat="1" x14ac:dyDescent="0.25">
      <c r="F3745" s="104"/>
      <c r="R3745" s="105"/>
    </row>
    <row r="3746" spans="6:18" s="103" customFormat="1" x14ac:dyDescent="0.25">
      <c r="F3746" s="104"/>
      <c r="R3746" s="105"/>
    </row>
    <row r="3747" spans="6:18" s="103" customFormat="1" x14ac:dyDescent="0.25">
      <c r="F3747" s="104"/>
      <c r="R3747" s="105"/>
    </row>
    <row r="3748" spans="6:18" s="103" customFormat="1" x14ac:dyDescent="0.25">
      <c r="F3748" s="104"/>
      <c r="R3748" s="105"/>
    </row>
    <row r="3749" spans="6:18" s="103" customFormat="1" x14ac:dyDescent="0.25">
      <c r="F3749" s="104"/>
      <c r="R3749" s="105"/>
    </row>
    <row r="3750" spans="6:18" s="103" customFormat="1" x14ac:dyDescent="0.25">
      <c r="F3750" s="104"/>
      <c r="R3750" s="105"/>
    </row>
    <row r="3751" spans="6:18" s="103" customFormat="1" x14ac:dyDescent="0.25">
      <c r="F3751" s="104"/>
      <c r="R3751" s="105"/>
    </row>
    <row r="3752" spans="6:18" s="103" customFormat="1" x14ac:dyDescent="0.25">
      <c r="F3752" s="104"/>
      <c r="R3752" s="105"/>
    </row>
    <row r="3753" spans="6:18" s="103" customFormat="1" x14ac:dyDescent="0.25">
      <c r="F3753" s="104"/>
      <c r="R3753" s="105"/>
    </row>
    <row r="3754" spans="6:18" s="103" customFormat="1" x14ac:dyDescent="0.25">
      <c r="F3754" s="104"/>
      <c r="R3754" s="105"/>
    </row>
    <row r="3755" spans="6:18" s="103" customFormat="1" x14ac:dyDescent="0.25">
      <c r="F3755" s="104"/>
      <c r="R3755" s="105"/>
    </row>
    <row r="3756" spans="6:18" s="103" customFormat="1" x14ac:dyDescent="0.25">
      <c r="F3756" s="104"/>
      <c r="R3756" s="105"/>
    </row>
    <row r="3757" spans="6:18" s="103" customFormat="1" x14ac:dyDescent="0.25">
      <c r="F3757" s="104"/>
      <c r="R3757" s="105"/>
    </row>
    <row r="3758" spans="6:18" s="103" customFormat="1" x14ac:dyDescent="0.25">
      <c r="F3758" s="104"/>
      <c r="R3758" s="105"/>
    </row>
    <row r="3759" spans="6:18" s="103" customFormat="1" x14ac:dyDescent="0.25">
      <c r="F3759" s="104"/>
      <c r="R3759" s="105"/>
    </row>
    <row r="3760" spans="6:18" s="103" customFormat="1" x14ac:dyDescent="0.25">
      <c r="F3760" s="104"/>
      <c r="R3760" s="105"/>
    </row>
    <row r="3761" spans="6:18" s="103" customFormat="1" x14ac:dyDescent="0.25">
      <c r="F3761" s="104"/>
      <c r="R3761" s="105"/>
    </row>
    <row r="3762" spans="6:18" s="103" customFormat="1" x14ac:dyDescent="0.25">
      <c r="F3762" s="104"/>
      <c r="R3762" s="105"/>
    </row>
    <row r="3763" spans="6:18" s="103" customFormat="1" x14ac:dyDescent="0.25">
      <c r="F3763" s="104"/>
      <c r="R3763" s="105"/>
    </row>
    <row r="3764" spans="6:18" s="103" customFormat="1" x14ac:dyDescent="0.25">
      <c r="F3764" s="104"/>
      <c r="R3764" s="105"/>
    </row>
    <row r="3765" spans="6:18" s="103" customFormat="1" x14ac:dyDescent="0.25">
      <c r="F3765" s="104"/>
      <c r="R3765" s="105"/>
    </row>
    <row r="3766" spans="6:18" s="103" customFormat="1" x14ac:dyDescent="0.25">
      <c r="F3766" s="104"/>
      <c r="R3766" s="105"/>
    </row>
    <row r="3767" spans="6:18" s="103" customFormat="1" x14ac:dyDescent="0.25">
      <c r="F3767" s="104"/>
      <c r="R3767" s="105"/>
    </row>
    <row r="3768" spans="6:18" s="103" customFormat="1" x14ac:dyDescent="0.25">
      <c r="F3768" s="104"/>
      <c r="R3768" s="105"/>
    </row>
    <row r="3769" spans="6:18" s="103" customFormat="1" x14ac:dyDescent="0.25">
      <c r="F3769" s="104"/>
      <c r="R3769" s="105"/>
    </row>
    <row r="3770" spans="6:18" s="103" customFormat="1" x14ac:dyDescent="0.25">
      <c r="F3770" s="104"/>
      <c r="R3770" s="105"/>
    </row>
    <row r="3771" spans="6:18" s="103" customFormat="1" x14ac:dyDescent="0.25">
      <c r="F3771" s="104"/>
      <c r="R3771" s="105"/>
    </row>
    <row r="3772" spans="6:18" s="103" customFormat="1" x14ac:dyDescent="0.25">
      <c r="F3772" s="104"/>
      <c r="R3772" s="105"/>
    </row>
    <row r="3773" spans="6:18" s="103" customFormat="1" x14ac:dyDescent="0.25">
      <c r="F3773" s="104"/>
      <c r="R3773" s="105"/>
    </row>
    <row r="3774" spans="6:18" s="103" customFormat="1" x14ac:dyDescent="0.25">
      <c r="F3774" s="104"/>
      <c r="R3774" s="105"/>
    </row>
    <row r="3775" spans="6:18" s="103" customFormat="1" x14ac:dyDescent="0.25">
      <c r="F3775" s="104"/>
      <c r="R3775" s="105"/>
    </row>
    <row r="3776" spans="6:18" s="103" customFormat="1" x14ac:dyDescent="0.25">
      <c r="F3776" s="104"/>
      <c r="R3776" s="105"/>
    </row>
    <row r="3777" spans="6:18" s="103" customFormat="1" x14ac:dyDescent="0.25">
      <c r="F3777" s="104"/>
      <c r="R3777" s="105"/>
    </row>
    <row r="3778" spans="6:18" s="103" customFormat="1" x14ac:dyDescent="0.25">
      <c r="F3778" s="104"/>
      <c r="R3778" s="105"/>
    </row>
    <row r="3779" spans="6:18" s="103" customFormat="1" x14ac:dyDescent="0.25">
      <c r="F3779" s="104"/>
      <c r="R3779" s="105"/>
    </row>
    <row r="3780" spans="6:18" s="103" customFormat="1" x14ac:dyDescent="0.25">
      <c r="F3780" s="104"/>
      <c r="R3780" s="105"/>
    </row>
    <row r="3781" spans="6:18" s="103" customFormat="1" x14ac:dyDescent="0.25">
      <c r="F3781" s="104"/>
      <c r="R3781" s="105"/>
    </row>
    <row r="3782" spans="6:18" s="103" customFormat="1" x14ac:dyDescent="0.25">
      <c r="F3782" s="104"/>
      <c r="R3782" s="105"/>
    </row>
    <row r="3783" spans="6:18" s="103" customFormat="1" x14ac:dyDescent="0.25">
      <c r="F3783" s="104"/>
      <c r="R3783" s="105"/>
    </row>
    <row r="3784" spans="6:18" s="103" customFormat="1" x14ac:dyDescent="0.25">
      <c r="F3784" s="104"/>
      <c r="R3784" s="105"/>
    </row>
    <row r="3785" spans="6:18" s="103" customFormat="1" x14ac:dyDescent="0.25">
      <c r="F3785" s="104"/>
      <c r="R3785" s="105"/>
    </row>
    <row r="3786" spans="6:18" s="103" customFormat="1" x14ac:dyDescent="0.25">
      <c r="F3786" s="104"/>
      <c r="R3786" s="105"/>
    </row>
    <row r="3787" spans="6:18" s="103" customFormat="1" x14ac:dyDescent="0.25">
      <c r="F3787" s="104"/>
      <c r="R3787" s="105"/>
    </row>
    <row r="3788" spans="6:18" s="103" customFormat="1" x14ac:dyDescent="0.25">
      <c r="F3788" s="104"/>
      <c r="R3788" s="105"/>
    </row>
    <row r="3789" spans="6:18" s="103" customFormat="1" x14ac:dyDescent="0.25">
      <c r="F3789" s="104"/>
      <c r="R3789" s="105"/>
    </row>
    <row r="3790" spans="6:18" s="103" customFormat="1" x14ac:dyDescent="0.25">
      <c r="F3790" s="104"/>
      <c r="R3790" s="105"/>
    </row>
    <row r="3791" spans="6:18" s="103" customFormat="1" x14ac:dyDescent="0.25">
      <c r="F3791" s="104"/>
      <c r="R3791" s="105"/>
    </row>
    <row r="3792" spans="6:18" s="103" customFormat="1" x14ac:dyDescent="0.25">
      <c r="F3792" s="104"/>
      <c r="R3792" s="105"/>
    </row>
    <row r="3793" spans="6:18" s="103" customFormat="1" x14ac:dyDescent="0.25">
      <c r="F3793" s="104"/>
      <c r="R3793" s="105"/>
    </row>
    <row r="3794" spans="6:18" s="103" customFormat="1" x14ac:dyDescent="0.25">
      <c r="F3794" s="104"/>
      <c r="R3794" s="105"/>
    </row>
    <row r="3795" spans="6:18" s="103" customFormat="1" x14ac:dyDescent="0.25">
      <c r="F3795" s="104"/>
      <c r="R3795" s="105"/>
    </row>
    <row r="3796" spans="6:18" s="103" customFormat="1" x14ac:dyDescent="0.25">
      <c r="F3796" s="104"/>
      <c r="R3796" s="105"/>
    </row>
    <row r="3797" spans="6:18" s="103" customFormat="1" x14ac:dyDescent="0.25">
      <c r="F3797" s="104"/>
      <c r="R3797" s="105"/>
    </row>
    <row r="3798" spans="6:18" s="103" customFormat="1" x14ac:dyDescent="0.25">
      <c r="F3798" s="104"/>
      <c r="R3798" s="105"/>
    </row>
    <row r="3799" spans="6:18" s="103" customFormat="1" x14ac:dyDescent="0.25">
      <c r="F3799" s="104"/>
      <c r="R3799" s="105"/>
    </row>
    <row r="3800" spans="6:18" s="103" customFormat="1" x14ac:dyDescent="0.25">
      <c r="F3800" s="104"/>
      <c r="R3800" s="105"/>
    </row>
    <row r="3801" spans="6:18" s="103" customFormat="1" x14ac:dyDescent="0.25">
      <c r="F3801" s="104"/>
      <c r="R3801" s="105"/>
    </row>
    <row r="3802" spans="6:18" s="103" customFormat="1" x14ac:dyDescent="0.25">
      <c r="F3802" s="104"/>
      <c r="R3802" s="105"/>
    </row>
    <row r="3803" spans="6:18" s="103" customFormat="1" x14ac:dyDescent="0.25">
      <c r="F3803" s="104"/>
      <c r="R3803" s="105"/>
    </row>
    <row r="3804" spans="6:18" s="103" customFormat="1" x14ac:dyDescent="0.25">
      <c r="F3804" s="104"/>
      <c r="R3804" s="105"/>
    </row>
    <row r="3805" spans="6:18" s="103" customFormat="1" x14ac:dyDescent="0.25">
      <c r="F3805" s="104"/>
      <c r="R3805" s="105"/>
    </row>
    <row r="3806" spans="6:18" s="103" customFormat="1" x14ac:dyDescent="0.25">
      <c r="F3806" s="104"/>
      <c r="R3806" s="105"/>
    </row>
    <row r="3807" spans="6:18" s="103" customFormat="1" x14ac:dyDescent="0.25">
      <c r="F3807" s="104"/>
      <c r="R3807" s="105"/>
    </row>
    <row r="3808" spans="6:18" s="103" customFormat="1" x14ac:dyDescent="0.25">
      <c r="F3808" s="104"/>
      <c r="R3808" s="105"/>
    </row>
    <row r="3809" spans="6:18" s="103" customFormat="1" x14ac:dyDescent="0.25">
      <c r="F3809" s="104"/>
      <c r="R3809" s="105"/>
    </row>
    <row r="3810" spans="6:18" s="103" customFormat="1" x14ac:dyDescent="0.25">
      <c r="F3810" s="104"/>
      <c r="R3810" s="105"/>
    </row>
    <row r="3811" spans="6:18" s="103" customFormat="1" x14ac:dyDescent="0.25">
      <c r="F3811" s="104"/>
      <c r="R3811" s="105"/>
    </row>
    <row r="3812" spans="6:18" s="103" customFormat="1" x14ac:dyDescent="0.25">
      <c r="F3812" s="104"/>
      <c r="R3812" s="105"/>
    </row>
    <row r="3813" spans="6:18" s="103" customFormat="1" x14ac:dyDescent="0.25">
      <c r="F3813" s="104"/>
      <c r="R3813" s="105"/>
    </row>
    <row r="3814" spans="6:18" s="103" customFormat="1" x14ac:dyDescent="0.25">
      <c r="F3814" s="104"/>
      <c r="R3814" s="105"/>
    </row>
    <row r="3815" spans="6:18" s="103" customFormat="1" x14ac:dyDescent="0.25">
      <c r="F3815" s="104"/>
      <c r="R3815" s="105"/>
    </row>
    <row r="3816" spans="6:18" s="103" customFormat="1" x14ac:dyDescent="0.25">
      <c r="F3816" s="104"/>
      <c r="R3816" s="105"/>
    </row>
    <row r="3817" spans="6:18" s="103" customFormat="1" x14ac:dyDescent="0.25">
      <c r="F3817" s="104"/>
      <c r="R3817" s="105"/>
    </row>
    <row r="3818" spans="6:18" s="103" customFormat="1" x14ac:dyDescent="0.25">
      <c r="F3818" s="104"/>
      <c r="R3818" s="105"/>
    </row>
    <row r="3819" spans="6:18" s="103" customFormat="1" x14ac:dyDescent="0.25">
      <c r="F3819" s="104"/>
      <c r="R3819" s="105"/>
    </row>
    <row r="3820" spans="6:18" s="103" customFormat="1" x14ac:dyDescent="0.25">
      <c r="F3820" s="104"/>
      <c r="R3820" s="105"/>
    </row>
    <row r="3821" spans="6:18" s="103" customFormat="1" x14ac:dyDescent="0.25">
      <c r="F3821" s="104"/>
      <c r="R3821" s="105"/>
    </row>
    <row r="3822" spans="6:18" s="103" customFormat="1" x14ac:dyDescent="0.25">
      <c r="F3822" s="104"/>
      <c r="R3822" s="105"/>
    </row>
    <row r="3823" spans="6:18" s="103" customFormat="1" x14ac:dyDescent="0.25">
      <c r="F3823" s="104"/>
      <c r="R3823" s="105"/>
    </row>
    <row r="3824" spans="6:18" s="103" customFormat="1" x14ac:dyDescent="0.25">
      <c r="F3824" s="104"/>
      <c r="R3824" s="105"/>
    </row>
    <row r="3825" spans="6:18" s="103" customFormat="1" x14ac:dyDescent="0.25">
      <c r="F3825" s="104"/>
      <c r="R3825" s="105"/>
    </row>
    <row r="3826" spans="6:18" s="103" customFormat="1" x14ac:dyDescent="0.25">
      <c r="F3826" s="104"/>
      <c r="R3826" s="105"/>
    </row>
    <row r="3827" spans="6:18" s="103" customFormat="1" x14ac:dyDescent="0.25">
      <c r="F3827" s="104"/>
      <c r="R3827" s="105"/>
    </row>
    <row r="3828" spans="6:18" s="103" customFormat="1" x14ac:dyDescent="0.25">
      <c r="F3828" s="104"/>
      <c r="R3828" s="105"/>
    </row>
    <row r="3829" spans="6:18" s="103" customFormat="1" x14ac:dyDescent="0.25">
      <c r="F3829" s="104"/>
      <c r="R3829" s="105"/>
    </row>
    <row r="3830" spans="6:18" s="103" customFormat="1" x14ac:dyDescent="0.25">
      <c r="F3830" s="104"/>
      <c r="R3830" s="105"/>
    </row>
    <row r="3831" spans="6:18" s="103" customFormat="1" x14ac:dyDescent="0.25">
      <c r="F3831" s="104"/>
      <c r="R3831" s="105"/>
    </row>
    <row r="3832" spans="6:18" s="103" customFormat="1" x14ac:dyDescent="0.25">
      <c r="F3832" s="104"/>
      <c r="R3832" s="105"/>
    </row>
    <row r="3833" spans="6:18" s="103" customFormat="1" x14ac:dyDescent="0.25">
      <c r="F3833" s="104"/>
      <c r="R3833" s="105"/>
    </row>
    <row r="3834" spans="6:18" s="103" customFormat="1" x14ac:dyDescent="0.25">
      <c r="F3834" s="104"/>
      <c r="R3834" s="105"/>
    </row>
    <row r="3835" spans="6:18" s="103" customFormat="1" x14ac:dyDescent="0.25">
      <c r="F3835" s="104"/>
      <c r="R3835" s="105"/>
    </row>
    <row r="3836" spans="6:18" s="103" customFormat="1" x14ac:dyDescent="0.25">
      <c r="F3836" s="104"/>
      <c r="R3836" s="105"/>
    </row>
    <row r="3837" spans="6:18" s="103" customFormat="1" x14ac:dyDescent="0.25">
      <c r="F3837" s="104"/>
      <c r="R3837" s="105"/>
    </row>
    <row r="3838" spans="6:18" s="103" customFormat="1" x14ac:dyDescent="0.25">
      <c r="F3838" s="104"/>
      <c r="R3838" s="105"/>
    </row>
    <row r="3839" spans="6:18" s="103" customFormat="1" x14ac:dyDescent="0.25">
      <c r="F3839" s="104"/>
      <c r="R3839" s="105"/>
    </row>
    <row r="3840" spans="6:18" s="103" customFormat="1" x14ac:dyDescent="0.25">
      <c r="F3840" s="104"/>
      <c r="R3840" s="105"/>
    </row>
    <row r="3841" spans="6:18" s="103" customFormat="1" x14ac:dyDescent="0.25">
      <c r="F3841" s="104"/>
      <c r="R3841" s="105"/>
    </row>
    <row r="3842" spans="6:18" s="103" customFormat="1" x14ac:dyDescent="0.25">
      <c r="F3842" s="104"/>
      <c r="R3842" s="105"/>
    </row>
    <row r="3843" spans="6:18" s="103" customFormat="1" x14ac:dyDescent="0.25">
      <c r="F3843" s="104"/>
      <c r="R3843" s="105"/>
    </row>
    <row r="3844" spans="6:18" s="103" customFormat="1" x14ac:dyDescent="0.25">
      <c r="F3844" s="104"/>
      <c r="R3844" s="105"/>
    </row>
    <row r="3845" spans="6:18" s="103" customFormat="1" x14ac:dyDescent="0.25">
      <c r="F3845" s="104"/>
      <c r="R3845" s="105"/>
    </row>
    <row r="3846" spans="6:18" s="103" customFormat="1" x14ac:dyDescent="0.25">
      <c r="F3846" s="104"/>
      <c r="R3846" s="105"/>
    </row>
    <row r="3847" spans="6:18" s="103" customFormat="1" x14ac:dyDescent="0.25">
      <c r="F3847" s="104"/>
      <c r="R3847" s="105"/>
    </row>
    <row r="3848" spans="6:18" s="103" customFormat="1" x14ac:dyDescent="0.25">
      <c r="F3848" s="104"/>
      <c r="R3848" s="105"/>
    </row>
    <row r="3849" spans="6:18" s="103" customFormat="1" x14ac:dyDescent="0.25">
      <c r="F3849" s="104"/>
      <c r="R3849" s="105"/>
    </row>
    <row r="3850" spans="6:18" s="103" customFormat="1" x14ac:dyDescent="0.25">
      <c r="F3850" s="104"/>
      <c r="R3850" s="105"/>
    </row>
    <row r="3851" spans="6:18" s="103" customFormat="1" x14ac:dyDescent="0.25">
      <c r="F3851" s="104"/>
      <c r="R3851" s="105"/>
    </row>
    <row r="3852" spans="6:18" s="103" customFormat="1" x14ac:dyDescent="0.25">
      <c r="F3852" s="104"/>
      <c r="R3852" s="105"/>
    </row>
    <row r="3853" spans="6:18" s="103" customFormat="1" x14ac:dyDescent="0.25">
      <c r="F3853" s="104"/>
      <c r="R3853" s="105"/>
    </row>
    <row r="3854" spans="6:18" s="103" customFormat="1" x14ac:dyDescent="0.25">
      <c r="F3854" s="104"/>
      <c r="R3854" s="105"/>
    </row>
    <row r="3855" spans="6:18" s="103" customFormat="1" x14ac:dyDescent="0.25">
      <c r="F3855" s="104"/>
      <c r="R3855" s="105"/>
    </row>
    <row r="3856" spans="6:18" s="103" customFormat="1" x14ac:dyDescent="0.25">
      <c r="F3856" s="104"/>
      <c r="R3856" s="105"/>
    </row>
    <row r="3857" spans="6:18" s="103" customFormat="1" x14ac:dyDescent="0.25">
      <c r="F3857" s="104"/>
      <c r="R3857" s="105"/>
    </row>
    <row r="3858" spans="6:18" s="103" customFormat="1" x14ac:dyDescent="0.25">
      <c r="F3858" s="104"/>
      <c r="R3858" s="105"/>
    </row>
    <row r="3859" spans="6:18" s="103" customFormat="1" x14ac:dyDescent="0.25">
      <c r="F3859" s="104"/>
      <c r="R3859" s="105"/>
    </row>
    <row r="3860" spans="6:18" s="103" customFormat="1" x14ac:dyDescent="0.25">
      <c r="F3860" s="104"/>
      <c r="R3860" s="105"/>
    </row>
    <row r="3861" spans="6:18" s="103" customFormat="1" x14ac:dyDescent="0.25">
      <c r="F3861" s="104"/>
      <c r="R3861" s="105"/>
    </row>
    <row r="3862" spans="6:18" s="103" customFormat="1" x14ac:dyDescent="0.25">
      <c r="F3862" s="104"/>
      <c r="R3862" s="105"/>
    </row>
    <row r="3863" spans="6:18" s="103" customFormat="1" x14ac:dyDescent="0.25">
      <c r="F3863" s="104"/>
      <c r="R3863" s="105"/>
    </row>
    <row r="3864" spans="6:18" s="103" customFormat="1" x14ac:dyDescent="0.25">
      <c r="F3864" s="104"/>
      <c r="R3864" s="105"/>
    </row>
    <row r="3865" spans="6:18" s="103" customFormat="1" x14ac:dyDescent="0.25">
      <c r="F3865" s="104"/>
      <c r="R3865" s="105"/>
    </row>
    <row r="3866" spans="6:18" s="103" customFormat="1" x14ac:dyDescent="0.25">
      <c r="F3866" s="104"/>
      <c r="R3866" s="105"/>
    </row>
    <row r="3867" spans="6:18" s="103" customFormat="1" x14ac:dyDescent="0.25">
      <c r="F3867" s="104"/>
      <c r="R3867" s="105"/>
    </row>
    <row r="3868" spans="6:18" s="103" customFormat="1" x14ac:dyDescent="0.25">
      <c r="F3868" s="104"/>
      <c r="R3868" s="105"/>
    </row>
    <row r="3869" spans="6:18" s="103" customFormat="1" x14ac:dyDescent="0.25">
      <c r="F3869" s="104"/>
      <c r="R3869" s="105"/>
    </row>
    <row r="3870" spans="6:18" s="103" customFormat="1" x14ac:dyDescent="0.25">
      <c r="F3870" s="104"/>
      <c r="R3870" s="105"/>
    </row>
    <row r="3871" spans="6:18" s="103" customFormat="1" x14ac:dyDescent="0.25">
      <c r="F3871" s="104"/>
      <c r="R3871" s="105"/>
    </row>
    <row r="3872" spans="6:18" s="103" customFormat="1" x14ac:dyDescent="0.25">
      <c r="F3872" s="104"/>
      <c r="R3872" s="105"/>
    </row>
    <row r="3873" spans="6:18" s="103" customFormat="1" x14ac:dyDescent="0.25">
      <c r="F3873" s="104"/>
      <c r="R3873" s="105"/>
    </row>
    <row r="3874" spans="6:18" s="103" customFormat="1" x14ac:dyDescent="0.25">
      <c r="F3874" s="104"/>
      <c r="R3874" s="105"/>
    </row>
    <row r="3875" spans="6:18" s="103" customFormat="1" x14ac:dyDescent="0.25">
      <c r="F3875" s="104"/>
      <c r="R3875" s="105"/>
    </row>
    <row r="3876" spans="6:18" s="103" customFormat="1" x14ac:dyDescent="0.25">
      <c r="F3876" s="104"/>
      <c r="R3876" s="105"/>
    </row>
    <row r="3877" spans="6:18" s="103" customFormat="1" x14ac:dyDescent="0.25">
      <c r="F3877" s="104"/>
      <c r="R3877" s="105"/>
    </row>
    <row r="3878" spans="6:18" s="103" customFormat="1" x14ac:dyDescent="0.25">
      <c r="F3878" s="104"/>
      <c r="R3878" s="105"/>
    </row>
    <row r="3879" spans="6:18" s="103" customFormat="1" x14ac:dyDescent="0.25">
      <c r="F3879" s="104"/>
      <c r="R3879" s="105"/>
    </row>
    <row r="3880" spans="6:18" s="103" customFormat="1" x14ac:dyDescent="0.25">
      <c r="F3880" s="104"/>
      <c r="R3880" s="105"/>
    </row>
    <row r="3881" spans="6:18" s="103" customFormat="1" x14ac:dyDescent="0.25">
      <c r="F3881" s="104"/>
      <c r="R3881" s="105"/>
    </row>
    <row r="3882" spans="6:18" s="103" customFormat="1" x14ac:dyDescent="0.25">
      <c r="F3882" s="104"/>
      <c r="R3882" s="105"/>
    </row>
    <row r="3883" spans="6:18" s="103" customFormat="1" x14ac:dyDescent="0.25">
      <c r="F3883" s="104"/>
      <c r="R3883" s="105"/>
    </row>
    <row r="3884" spans="6:18" s="103" customFormat="1" x14ac:dyDescent="0.25">
      <c r="F3884" s="104"/>
      <c r="R3884" s="105"/>
    </row>
    <row r="3885" spans="6:18" s="103" customFormat="1" x14ac:dyDescent="0.25">
      <c r="F3885" s="104"/>
      <c r="R3885" s="105"/>
    </row>
    <row r="3886" spans="6:18" s="103" customFormat="1" x14ac:dyDescent="0.25">
      <c r="F3886" s="104"/>
      <c r="R3886" s="105"/>
    </row>
    <row r="3887" spans="6:18" s="103" customFormat="1" x14ac:dyDescent="0.25">
      <c r="F3887" s="104"/>
      <c r="R3887" s="105"/>
    </row>
    <row r="3888" spans="6:18" s="103" customFormat="1" x14ac:dyDescent="0.25">
      <c r="F3888" s="104"/>
      <c r="R3888" s="105"/>
    </row>
    <row r="3889" spans="6:18" s="103" customFormat="1" x14ac:dyDescent="0.25">
      <c r="F3889" s="104"/>
      <c r="R3889" s="105"/>
    </row>
    <row r="3890" spans="6:18" s="103" customFormat="1" x14ac:dyDescent="0.25">
      <c r="F3890" s="104"/>
      <c r="R3890" s="105"/>
    </row>
    <row r="3891" spans="6:18" s="103" customFormat="1" x14ac:dyDescent="0.25">
      <c r="F3891" s="104"/>
      <c r="R3891" s="105"/>
    </row>
    <row r="3892" spans="6:18" s="103" customFormat="1" x14ac:dyDescent="0.25">
      <c r="F3892" s="104"/>
      <c r="R3892" s="105"/>
    </row>
    <row r="3893" spans="6:18" s="103" customFormat="1" x14ac:dyDescent="0.25">
      <c r="F3893" s="104"/>
      <c r="R3893" s="105"/>
    </row>
    <row r="3894" spans="6:18" s="103" customFormat="1" x14ac:dyDescent="0.25">
      <c r="F3894" s="104"/>
      <c r="R3894" s="105"/>
    </row>
    <row r="3895" spans="6:18" s="103" customFormat="1" x14ac:dyDescent="0.25">
      <c r="F3895" s="104"/>
      <c r="R3895" s="105"/>
    </row>
    <row r="3896" spans="6:18" s="103" customFormat="1" x14ac:dyDescent="0.25">
      <c r="F3896" s="104"/>
      <c r="R3896" s="105"/>
    </row>
    <row r="3897" spans="6:18" s="103" customFormat="1" x14ac:dyDescent="0.25">
      <c r="F3897" s="104"/>
      <c r="R3897" s="105"/>
    </row>
    <row r="3898" spans="6:18" s="103" customFormat="1" x14ac:dyDescent="0.25">
      <c r="F3898" s="104"/>
      <c r="R3898" s="105"/>
    </row>
    <row r="3899" spans="6:18" s="103" customFormat="1" x14ac:dyDescent="0.25">
      <c r="F3899" s="104"/>
      <c r="R3899" s="105"/>
    </row>
    <row r="3900" spans="6:18" s="103" customFormat="1" x14ac:dyDescent="0.25">
      <c r="F3900" s="104"/>
      <c r="R3900" s="105"/>
    </row>
    <row r="3901" spans="6:18" s="103" customFormat="1" x14ac:dyDescent="0.25">
      <c r="F3901" s="104"/>
      <c r="R3901" s="105"/>
    </row>
    <row r="3902" spans="6:18" s="103" customFormat="1" x14ac:dyDescent="0.25">
      <c r="F3902" s="104"/>
      <c r="R3902" s="105"/>
    </row>
    <row r="3903" spans="6:18" s="103" customFormat="1" x14ac:dyDescent="0.25">
      <c r="F3903" s="104"/>
      <c r="R3903" s="105"/>
    </row>
    <row r="3904" spans="6:18" s="103" customFormat="1" x14ac:dyDescent="0.25">
      <c r="F3904" s="104"/>
      <c r="R3904" s="105"/>
    </row>
    <row r="3905" spans="6:18" s="103" customFormat="1" x14ac:dyDescent="0.25">
      <c r="F3905" s="104"/>
      <c r="R3905" s="105"/>
    </row>
    <row r="3906" spans="6:18" s="103" customFormat="1" x14ac:dyDescent="0.25">
      <c r="F3906" s="104"/>
      <c r="R3906" s="105"/>
    </row>
    <row r="3907" spans="6:18" s="103" customFormat="1" x14ac:dyDescent="0.25">
      <c r="F3907" s="104"/>
      <c r="R3907" s="105"/>
    </row>
    <row r="3908" spans="6:18" s="103" customFormat="1" x14ac:dyDescent="0.25">
      <c r="F3908" s="104"/>
      <c r="R3908" s="105"/>
    </row>
    <row r="3909" spans="6:18" s="103" customFormat="1" x14ac:dyDescent="0.25">
      <c r="F3909" s="104"/>
      <c r="R3909" s="105"/>
    </row>
    <row r="3910" spans="6:18" s="103" customFormat="1" x14ac:dyDescent="0.25">
      <c r="F3910" s="104"/>
      <c r="R3910" s="105"/>
    </row>
    <row r="3911" spans="6:18" s="103" customFormat="1" x14ac:dyDescent="0.25">
      <c r="F3911" s="104"/>
      <c r="R3911" s="105"/>
    </row>
    <row r="3912" spans="6:18" s="103" customFormat="1" x14ac:dyDescent="0.25">
      <c r="F3912" s="104"/>
      <c r="R3912" s="105"/>
    </row>
    <row r="3913" spans="6:18" s="103" customFormat="1" x14ac:dyDescent="0.25">
      <c r="F3913" s="104"/>
      <c r="R3913" s="105"/>
    </row>
    <row r="3914" spans="6:18" s="103" customFormat="1" x14ac:dyDescent="0.25">
      <c r="F3914" s="104"/>
      <c r="R3914" s="105"/>
    </row>
    <row r="3915" spans="6:18" s="103" customFormat="1" x14ac:dyDescent="0.25">
      <c r="F3915" s="104"/>
      <c r="R3915" s="105"/>
    </row>
    <row r="3916" spans="6:18" s="103" customFormat="1" x14ac:dyDescent="0.25">
      <c r="F3916" s="104"/>
      <c r="R3916" s="105"/>
    </row>
    <row r="3917" spans="6:18" s="103" customFormat="1" x14ac:dyDescent="0.25">
      <c r="F3917" s="104"/>
      <c r="R3917" s="105"/>
    </row>
    <row r="3918" spans="6:18" s="103" customFormat="1" x14ac:dyDescent="0.25">
      <c r="F3918" s="104"/>
      <c r="R3918" s="105"/>
    </row>
    <row r="3919" spans="6:18" s="103" customFormat="1" x14ac:dyDescent="0.25">
      <c r="F3919" s="104"/>
      <c r="R3919" s="105"/>
    </row>
    <row r="3920" spans="6:18" s="103" customFormat="1" x14ac:dyDescent="0.25">
      <c r="F3920" s="104"/>
      <c r="R3920" s="105"/>
    </row>
    <row r="3921" spans="6:18" s="103" customFormat="1" x14ac:dyDescent="0.25">
      <c r="F3921" s="104"/>
      <c r="R3921" s="105"/>
    </row>
    <row r="3922" spans="6:18" s="103" customFormat="1" x14ac:dyDescent="0.25">
      <c r="F3922" s="104"/>
      <c r="R3922" s="105"/>
    </row>
    <row r="3923" spans="6:18" s="103" customFormat="1" x14ac:dyDescent="0.25">
      <c r="F3923" s="104"/>
      <c r="R3923" s="105"/>
    </row>
    <row r="3924" spans="6:18" s="103" customFormat="1" x14ac:dyDescent="0.25">
      <c r="F3924" s="104"/>
      <c r="R3924" s="105"/>
    </row>
    <row r="3925" spans="6:18" s="103" customFormat="1" x14ac:dyDescent="0.25">
      <c r="F3925" s="104"/>
      <c r="R3925" s="105"/>
    </row>
    <row r="3926" spans="6:18" s="103" customFormat="1" x14ac:dyDescent="0.25">
      <c r="F3926" s="104"/>
      <c r="R3926" s="105"/>
    </row>
    <row r="3927" spans="6:18" s="103" customFormat="1" x14ac:dyDescent="0.25">
      <c r="F3927" s="104"/>
      <c r="R3927" s="105"/>
    </row>
    <row r="3928" spans="6:18" s="103" customFormat="1" x14ac:dyDescent="0.25">
      <c r="F3928" s="104"/>
      <c r="R3928" s="105"/>
    </row>
    <row r="3929" spans="6:18" s="103" customFormat="1" x14ac:dyDescent="0.25">
      <c r="F3929" s="104"/>
      <c r="R3929" s="105"/>
    </row>
    <row r="3930" spans="6:18" s="103" customFormat="1" x14ac:dyDescent="0.25">
      <c r="F3930" s="104"/>
      <c r="R3930" s="105"/>
    </row>
    <row r="3931" spans="6:18" s="103" customFormat="1" x14ac:dyDescent="0.25">
      <c r="F3931" s="104"/>
      <c r="R3931" s="105"/>
    </row>
    <row r="3932" spans="6:18" s="103" customFormat="1" x14ac:dyDescent="0.25">
      <c r="F3932" s="104"/>
      <c r="R3932" s="105"/>
    </row>
    <row r="3933" spans="6:18" s="103" customFormat="1" x14ac:dyDescent="0.25">
      <c r="F3933" s="104"/>
      <c r="R3933" s="105"/>
    </row>
    <row r="3934" spans="6:18" s="103" customFormat="1" x14ac:dyDescent="0.25">
      <c r="F3934" s="104"/>
      <c r="R3934" s="105"/>
    </row>
    <row r="3935" spans="6:18" s="103" customFormat="1" x14ac:dyDescent="0.25">
      <c r="F3935" s="104"/>
      <c r="R3935" s="105"/>
    </row>
    <row r="3936" spans="6:18" s="103" customFormat="1" x14ac:dyDescent="0.25">
      <c r="F3936" s="104"/>
      <c r="R3936" s="105"/>
    </row>
    <row r="3937" spans="6:18" s="103" customFormat="1" x14ac:dyDescent="0.25">
      <c r="F3937" s="104"/>
      <c r="R3937" s="105"/>
    </row>
    <row r="3938" spans="6:18" s="103" customFormat="1" x14ac:dyDescent="0.25">
      <c r="F3938" s="104"/>
      <c r="R3938" s="105"/>
    </row>
    <row r="3939" spans="6:18" s="103" customFormat="1" x14ac:dyDescent="0.25">
      <c r="F3939" s="104"/>
      <c r="R3939" s="105"/>
    </row>
    <row r="3940" spans="6:18" s="103" customFormat="1" x14ac:dyDescent="0.25">
      <c r="F3940" s="104"/>
      <c r="R3940" s="105"/>
    </row>
    <row r="3941" spans="6:18" s="103" customFormat="1" x14ac:dyDescent="0.25">
      <c r="F3941" s="104"/>
      <c r="R3941" s="105"/>
    </row>
    <row r="3942" spans="6:18" s="103" customFormat="1" x14ac:dyDescent="0.25">
      <c r="F3942" s="104"/>
      <c r="R3942" s="105"/>
    </row>
    <row r="3943" spans="6:18" s="103" customFormat="1" x14ac:dyDescent="0.25">
      <c r="F3943" s="104"/>
      <c r="R3943" s="105"/>
    </row>
    <row r="3944" spans="6:18" s="103" customFormat="1" x14ac:dyDescent="0.25">
      <c r="F3944" s="104"/>
      <c r="R3944" s="105"/>
    </row>
    <row r="3945" spans="6:18" s="103" customFormat="1" x14ac:dyDescent="0.25">
      <c r="F3945" s="104"/>
      <c r="R3945" s="105"/>
    </row>
    <row r="3946" spans="6:18" s="103" customFormat="1" x14ac:dyDescent="0.25">
      <c r="F3946" s="104"/>
      <c r="R3946" s="105"/>
    </row>
    <row r="3947" spans="6:18" s="103" customFormat="1" x14ac:dyDescent="0.25">
      <c r="F3947" s="104"/>
      <c r="R3947" s="105"/>
    </row>
    <row r="3948" spans="6:18" s="103" customFormat="1" x14ac:dyDescent="0.25">
      <c r="F3948" s="104"/>
      <c r="R3948" s="105"/>
    </row>
    <row r="3949" spans="6:18" s="103" customFormat="1" x14ac:dyDescent="0.25">
      <c r="F3949" s="104"/>
      <c r="R3949" s="105"/>
    </row>
    <row r="3950" spans="6:18" s="103" customFormat="1" x14ac:dyDescent="0.25">
      <c r="F3950" s="104"/>
      <c r="R3950" s="105"/>
    </row>
    <row r="3951" spans="6:18" s="103" customFormat="1" x14ac:dyDescent="0.25">
      <c r="F3951" s="104"/>
      <c r="R3951" s="105"/>
    </row>
    <row r="3952" spans="6:18" s="103" customFormat="1" x14ac:dyDescent="0.25">
      <c r="F3952" s="104"/>
      <c r="R3952" s="105"/>
    </row>
    <row r="3953" spans="6:18" s="103" customFormat="1" x14ac:dyDescent="0.25">
      <c r="F3953" s="104"/>
      <c r="R3953" s="105"/>
    </row>
    <row r="3954" spans="6:18" s="103" customFormat="1" x14ac:dyDescent="0.25">
      <c r="F3954" s="104"/>
      <c r="R3954" s="105"/>
    </row>
    <row r="3955" spans="6:18" s="103" customFormat="1" x14ac:dyDescent="0.25">
      <c r="F3955" s="104"/>
      <c r="R3955" s="105"/>
    </row>
    <row r="3956" spans="6:18" s="103" customFormat="1" x14ac:dyDescent="0.25">
      <c r="F3956" s="104"/>
      <c r="R3956" s="105"/>
    </row>
    <row r="3957" spans="6:18" s="103" customFormat="1" x14ac:dyDescent="0.25">
      <c r="F3957" s="104"/>
      <c r="R3957" s="105"/>
    </row>
    <row r="3958" spans="6:18" s="103" customFormat="1" x14ac:dyDescent="0.25">
      <c r="F3958" s="104"/>
      <c r="R3958" s="105"/>
    </row>
    <row r="3959" spans="6:18" s="103" customFormat="1" x14ac:dyDescent="0.25">
      <c r="F3959" s="104"/>
      <c r="R3959" s="105"/>
    </row>
    <row r="3960" spans="6:18" s="103" customFormat="1" x14ac:dyDescent="0.25">
      <c r="F3960" s="104"/>
      <c r="R3960" s="105"/>
    </row>
    <row r="3961" spans="6:18" s="103" customFormat="1" x14ac:dyDescent="0.25">
      <c r="F3961" s="104"/>
      <c r="R3961" s="105"/>
    </row>
    <row r="3962" spans="6:18" s="103" customFormat="1" x14ac:dyDescent="0.25">
      <c r="F3962" s="104"/>
      <c r="R3962" s="105"/>
    </row>
    <row r="3963" spans="6:18" s="103" customFormat="1" x14ac:dyDescent="0.25">
      <c r="F3963" s="104"/>
      <c r="R3963" s="105"/>
    </row>
    <row r="3964" spans="6:18" s="103" customFormat="1" x14ac:dyDescent="0.25">
      <c r="F3964" s="104"/>
      <c r="R3964" s="105"/>
    </row>
    <row r="3965" spans="6:18" s="103" customFormat="1" x14ac:dyDescent="0.25">
      <c r="F3965" s="104"/>
      <c r="R3965" s="105"/>
    </row>
    <row r="3966" spans="6:18" s="103" customFormat="1" x14ac:dyDescent="0.25">
      <c r="F3966" s="104"/>
      <c r="R3966" s="105"/>
    </row>
    <row r="3967" spans="6:18" s="103" customFormat="1" x14ac:dyDescent="0.25">
      <c r="F3967" s="104"/>
      <c r="R3967" s="105"/>
    </row>
    <row r="3968" spans="6:18" s="103" customFormat="1" x14ac:dyDescent="0.25">
      <c r="F3968" s="104"/>
      <c r="R3968" s="105"/>
    </row>
    <row r="3969" spans="6:18" s="103" customFormat="1" x14ac:dyDescent="0.25">
      <c r="F3969" s="104"/>
      <c r="R3969" s="105"/>
    </row>
    <row r="3970" spans="6:18" s="103" customFormat="1" x14ac:dyDescent="0.25">
      <c r="F3970" s="104"/>
      <c r="R3970" s="105"/>
    </row>
    <row r="3971" spans="6:18" s="103" customFormat="1" x14ac:dyDescent="0.25">
      <c r="F3971" s="104"/>
      <c r="R3971" s="105"/>
    </row>
    <row r="3972" spans="6:18" s="103" customFormat="1" x14ac:dyDescent="0.25">
      <c r="F3972" s="104"/>
      <c r="R3972" s="105"/>
    </row>
    <row r="3973" spans="6:18" s="103" customFormat="1" x14ac:dyDescent="0.25">
      <c r="F3973" s="104"/>
      <c r="R3973" s="105"/>
    </row>
    <row r="3974" spans="6:18" s="103" customFormat="1" x14ac:dyDescent="0.25">
      <c r="F3974" s="104"/>
      <c r="R3974" s="105"/>
    </row>
    <row r="3975" spans="6:18" s="103" customFormat="1" x14ac:dyDescent="0.25">
      <c r="F3975" s="104"/>
      <c r="R3975" s="105"/>
    </row>
    <row r="3976" spans="6:18" s="103" customFormat="1" x14ac:dyDescent="0.25">
      <c r="F3976" s="104"/>
      <c r="R3976" s="105"/>
    </row>
    <row r="3977" spans="6:18" s="103" customFormat="1" x14ac:dyDescent="0.25">
      <c r="F3977" s="104"/>
      <c r="R3977" s="105"/>
    </row>
    <row r="3978" spans="6:18" s="103" customFormat="1" x14ac:dyDescent="0.25">
      <c r="F3978" s="104"/>
      <c r="R3978" s="105"/>
    </row>
    <row r="3979" spans="6:18" s="103" customFormat="1" x14ac:dyDescent="0.25">
      <c r="F3979" s="104"/>
      <c r="R3979" s="105"/>
    </row>
    <row r="3980" spans="6:18" s="103" customFormat="1" x14ac:dyDescent="0.25">
      <c r="F3980" s="104"/>
      <c r="R3980" s="105"/>
    </row>
    <row r="3981" spans="6:18" s="103" customFormat="1" x14ac:dyDescent="0.25">
      <c r="F3981" s="104"/>
      <c r="R3981" s="105"/>
    </row>
    <row r="3982" spans="6:18" s="103" customFormat="1" x14ac:dyDescent="0.25">
      <c r="F3982" s="104"/>
      <c r="R3982" s="105"/>
    </row>
    <row r="3983" spans="6:18" s="103" customFormat="1" x14ac:dyDescent="0.25">
      <c r="F3983" s="104"/>
      <c r="R3983" s="105"/>
    </row>
    <row r="3984" spans="6:18" s="103" customFormat="1" x14ac:dyDescent="0.25">
      <c r="F3984" s="104"/>
      <c r="R3984" s="105"/>
    </row>
    <row r="3985" spans="6:18" s="103" customFormat="1" x14ac:dyDescent="0.25">
      <c r="F3985" s="104"/>
      <c r="R3985" s="105"/>
    </row>
    <row r="3986" spans="6:18" s="103" customFormat="1" x14ac:dyDescent="0.25">
      <c r="F3986" s="104"/>
      <c r="R3986" s="105"/>
    </row>
    <row r="3987" spans="6:18" s="103" customFormat="1" x14ac:dyDescent="0.25">
      <c r="F3987" s="104"/>
      <c r="R3987" s="105"/>
    </row>
    <row r="3988" spans="6:18" s="103" customFormat="1" x14ac:dyDescent="0.25">
      <c r="F3988" s="104"/>
      <c r="R3988" s="105"/>
    </row>
    <row r="3989" spans="6:18" s="103" customFormat="1" x14ac:dyDescent="0.25">
      <c r="F3989" s="104"/>
      <c r="R3989" s="105"/>
    </row>
    <row r="3990" spans="6:18" s="103" customFormat="1" x14ac:dyDescent="0.25">
      <c r="F3990" s="104"/>
      <c r="R3990" s="105"/>
    </row>
    <row r="3991" spans="6:18" s="103" customFormat="1" x14ac:dyDescent="0.25">
      <c r="F3991" s="104"/>
      <c r="R3991" s="105"/>
    </row>
    <row r="3992" spans="6:18" s="103" customFormat="1" x14ac:dyDescent="0.25">
      <c r="F3992" s="104"/>
      <c r="R3992" s="105"/>
    </row>
    <row r="3993" spans="6:18" s="103" customFormat="1" x14ac:dyDescent="0.25">
      <c r="F3993" s="104"/>
      <c r="R3993" s="105"/>
    </row>
    <row r="3994" spans="6:18" s="103" customFormat="1" x14ac:dyDescent="0.25">
      <c r="F3994" s="104"/>
      <c r="R3994" s="105"/>
    </row>
    <row r="3995" spans="6:18" s="103" customFormat="1" x14ac:dyDescent="0.25">
      <c r="F3995" s="104"/>
      <c r="R3995" s="105"/>
    </row>
    <row r="3996" spans="6:18" s="103" customFormat="1" x14ac:dyDescent="0.25">
      <c r="F3996" s="104"/>
      <c r="R3996" s="105"/>
    </row>
    <row r="3997" spans="6:18" s="103" customFormat="1" x14ac:dyDescent="0.25">
      <c r="F3997" s="104"/>
      <c r="R3997" s="105"/>
    </row>
    <row r="3998" spans="6:18" s="103" customFormat="1" x14ac:dyDescent="0.25">
      <c r="F3998" s="104"/>
      <c r="R3998" s="105"/>
    </row>
    <row r="3999" spans="6:18" s="103" customFormat="1" x14ac:dyDescent="0.25">
      <c r="F3999" s="104"/>
      <c r="R3999" s="105"/>
    </row>
    <row r="4000" spans="6:18" s="103" customFormat="1" x14ac:dyDescent="0.25">
      <c r="F4000" s="104"/>
      <c r="R4000" s="105"/>
    </row>
    <row r="4001" spans="6:18" s="103" customFormat="1" x14ac:dyDescent="0.25">
      <c r="F4001" s="104"/>
      <c r="R4001" s="105"/>
    </row>
    <row r="4002" spans="6:18" s="103" customFormat="1" x14ac:dyDescent="0.25">
      <c r="F4002" s="104"/>
      <c r="R4002" s="105"/>
    </row>
    <row r="4003" spans="6:18" s="103" customFormat="1" x14ac:dyDescent="0.25">
      <c r="F4003" s="104"/>
      <c r="R4003" s="105"/>
    </row>
    <row r="4004" spans="6:18" s="103" customFormat="1" x14ac:dyDescent="0.25">
      <c r="F4004" s="104"/>
      <c r="R4004" s="105"/>
    </row>
    <row r="4005" spans="6:18" s="103" customFormat="1" x14ac:dyDescent="0.25">
      <c r="F4005" s="104"/>
      <c r="R4005" s="105"/>
    </row>
    <row r="4006" spans="6:18" s="103" customFormat="1" x14ac:dyDescent="0.25">
      <c r="F4006" s="104"/>
      <c r="R4006" s="105"/>
    </row>
    <row r="4007" spans="6:18" s="103" customFormat="1" x14ac:dyDescent="0.25">
      <c r="F4007" s="104"/>
      <c r="R4007" s="105"/>
    </row>
    <row r="4008" spans="6:18" s="103" customFormat="1" x14ac:dyDescent="0.25">
      <c r="F4008" s="104"/>
      <c r="R4008" s="105"/>
    </row>
    <row r="4009" spans="6:18" s="103" customFormat="1" x14ac:dyDescent="0.25">
      <c r="F4009" s="104"/>
      <c r="R4009" s="105"/>
    </row>
    <row r="4010" spans="6:18" s="103" customFormat="1" x14ac:dyDescent="0.25">
      <c r="F4010" s="104"/>
      <c r="R4010" s="105"/>
    </row>
    <row r="4011" spans="6:18" s="103" customFormat="1" x14ac:dyDescent="0.25">
      <c r="F4011" s="104"/>
      <c r="R4011" s="105"/>
    </row>
    <row r="4012" spans="6:18" s="103" customFormat="1" x14ac:dyDescent="0.25">
      <c r="F4012" s="104"/>
      <c r="R4012" s="105"/>
    </row>
    <row r="4013" spans="6:18" s="103" customFormat="1" x14ac:dyDescent="0.25">
      <c r="F4013" s="104"/>
      <c r="R4013" s="105"/>
    </row>
    <row r="4014" spans="6:18" s="103" customFormat="1" x14ac:dyDescent="0.25">
      <c r="F4014" s="104"/>
      <c r="R4014" s="105"/>
    </row>
    <row r="4015" spans="6:18" s="103" customFormat="1" x14ac:dyDescent="0.25">
      <c r="F4015" s="104"/>
      <c r="R4015" s="105"/>
    </row>
    <row r="4016" spans="6:18" s="103" customFormat="1" x14ac:dyDescent="0.25">
      <c r="F4016" s="104"/>
      <c r="R4016" s="105"/>
    </row>
    <row r="4017" spans="6:18" s="103" customFormat="1" x14ac:dyDescent="0.25">
      <c r="F4017" s="104"/>
      <c r="R4017" s="105"/>
    </row>
    <row r="4018" spans="6:18" s="103" customFormat="1" x14ac:dyDescent="0.25">
      <c r="F4018" s="104"/>
      <c r="R4018" s="105"/>
    </row>
    <row r="4019" spans="6:18" s="103" customFormat="1" x14ac:dyDescent="0.25">
      <c r="F4019" s="104"/>
      <c r="R4019" s="105"/>
    </row>
    <row r="4020" spans="6:18" s="103" customFormat="1" x14ac:dyDescent="0.25">
      <c r="F4020" s="104"/>
      <c r="R4020" s="105"/>
    </row>
    <row r="4021" spans="6:18" s="103" customFormat="1" x14ac:dyDescent="0.25">
      <c r="F4021" s="104"/>
      <c r="R4021" s="105"/>
    </row>
    <row r="4022" spans="6:18" s="103" customFormat="1" x14ac:dyDescent="0.25">
      <c r="F4022" s="104"/>
      <c r="R4022" s="105"/>
    </row>
    <row r="4023" spans="6:18" s="103" customFormat="1" x14ac:dyDescent="0.25">
      <c r="F4023" s="104"/>
      <c r="R4023" s="105"/>
    </row>
    <row r="4024" spans="6:18" s="103" customFormat="1" x14ac:dyDescent="0.25">
      <c r="F4024" s="104"/>
      <c r="R4024" s="105"/>
    </row>
    <row r="4025" spans="6:18" s="103" customFormat="1" x14ac:dyDescent="0.25">
      <c r="F4025" s="104"/>
      <c r="R4025" s="105"/>
    </row>
    <row r="4026" spans="6:18" s="103" customFormat="1" x14ac:dyDescent="0.25">
      <c r="F4026" s="104"/>
      <c r="R4026" s="105"/>
    </row>
    <row r="4027" spans="6:18" s="103" customFormat="1" x14ac:dyDescent="0.25">
      <c r="F4027" s="104"/>
      <c r="R4027" s="105"/>
    </row>
    <row r="4028" spans="6:18" s="103" customFormat="1" x14ac:dyDescent="0.25">
      <c r="F4028" s="104"/>
      <c r="R4028" s="105"/>
    </row>
    <row r="4029" spans="6:18" s="103" customFormat="1" x14ac:dyDescent="0.25">
      <c r="F4029" s="104"/>
      <c r="R4029" s="105"/>
    </row>
    <row r="4030" spans="6:18" s="103" customFormat="1" x14ac:dyDescent="0.25">
      <c r="F4030" s="104"/>
      <c r="R4030" s="105"/>
    </row>
    <row r="4031" spans="6:18" s="103" customFormat="1" x14ac:dyDescent="0.25">
      <c r="F4031" s="104"/>
      <c r="R4031" s="105"/>
    </row>
    <row r="4032" spans="6:18" s="103" customFormat="1" x14ac:dyDescent="0.25">
      <c r="F4032" s="104"/>
      <c r="R4032" s="105"/>
    </row>
    <row r="4033" spans="6:18" s="103" customFormat="1" x14ac:dyDescent="0.25">
      <c r="F4033" s="104"/>
      <c r="R4033" s="105"/>
    </row>
    <row r="4034" spans="6:18" s="103" customFormat="1" x14ac:dyDescent="0.25">
      <c r="F4034" s="104"/>
      <c r="R4034" s="105"/>
    </row>
    <row r="4035" spans="6:18" s="103" customFormat="1" x14ac:dyDescent="0.25">
      <c r="F4035" s="104"/>
      <c r="R4035" s="105"/>
    </row>
    <row r="4036" spans="6:18" s="103" customFormat="1" x14ac:dyDescent="0.25">
      <c r="F4036" s="104"/>
      <c r="R4036" s="105"/>
    </row>
    <row r="4037" spans="6:18" s="103" customFormat="1" x14ac:dyDescent="0.25">
      <c r="F4037" s="104"/>
      <c r="R4037" s="105"/>
    </row>
    <row r="4038" spans="6:18" s="103" customFormat="1" x14ac:dyDescent="0.25">
      <c r="F4038" s="104"/>
      <c r="R4038" s="105"/>
    </row>
    <row r="4039" spans="6:18" s="103" customFormat="1" x14ac:dyDescent="0.25">
      <c r="F4039" s="104"/>
      <c r="R4039" s="105"/>
    </row>
    <row r="4040" spans="6:18" s="103" customFormat="1" x14ac:dyDescent="0.25">
      <c r="F4040" s="104"/>
      <c r="R4040" s="105"/>
    </row>
    <row r="4041" spans="6:18" s="103" customFormat="1" x14ac:dyDescent="0.25">
      <c r="F4041" s="104"/>
      <c r="R4041" s="105"/>
    </row>
    <row r="4042" spans="6:18" s="103" customFormat="1" x14ac:dyDescent="0.25">
      <c r="F4042" s="104"/>
      <c r="R4042" s="105"/>
    </row>
    <row r="4043" spans="6:18" s="103" customFormat="1" x14ac:dyDescent="0.25">
      <c r="F4043" s="104"/>
      <c r="R4043" s="105"/>
    </row>
    <row r="4044" spans="6:18" s="103" customFormat="1" x14ac:dyDescent="0.25">
      <c r="F4044" s="104"/>
      <c r="R4044" s="105"/>
    </row>
    <row r="4045" spans="6:18" s="103" customFormat="1" x14ac:dyDescent="0.25">
      <c r="F4045" s="104"/>
      <c r="R4045" s="105"/>
    </row>
    <row r="4046" spans="6:18" s="103" customFormat="1" x14ac:dyDescent="0.25">
      <c r="F4046" s="104"/>
      <c r="R4046" s="105"/>
    </row>
    <row r="4047" spans="6:18" s="103" customFormat="1" x14ac:dyDescent="0.25">
      <c r="F4047" s="104"/>
      <c r="R4047" s="105"/>
    </row>
    <row r="4048" spans="6:18" s="103" customFormat="1" x14ac:dyDescent="0.25">
      <c r="F4048" s="104"/>
      <c r="R4048" s="105"/>
    </row>
    <row r="4049" spans="6:18" s="103" customFormat="1" x14ac:dyDescent="0.25">
      <c r="F4049" s="104"/>
      <c r="R4049" s="105"/>
    </row>
    <row r="4050" spans="6:18" s="103" customFormat="1" x14ac:dyDescent="0.25">
      <c r="F4050" s="104"/>
      <c r="R4050" s="105"/>
    </row>
    <row r="4051" spans="6:18" s="103" customFormat="1" x14ac:dyDescent="0.25">
      <c r="F4051" s="104"/>
      <c r="R4051" s="105"/>
    </row>
    <row r="4052" spans="6:18" s="103" customFormat="1" x14ac:dyDescent="0.25">
      <c r="F4052" s="104"/>
      <c r="R4052" s="105"/>
    </row>
    <row r="4053" spans="6:18" s="103" customFormat="1" x14ac:dyDescent="0.25">
      <c r="F4053" s="104"/>
      <c r="R4053" s="105"/>
    </row>
    <row r="4054" spans="6:18" s="103" customFormat="1" x14ac:dyDescent="0.25">
      <c r="F4054" s="104"/>
      <c r="R4054" s="105"/>
    </row>
    <row r="4055" spans="6:18" s="103" customFormat="1" x14ac:dyDescent="0.25">
      <c r="F4055" s="104"/>
      <c r="R4055" s="105"/>
    </row>
    <row r="4056" spans="6:18" s="103" customFormat="1" x14ac:dyDescent="0.25">
      <c r="F4056" s="104"/>
      <c r="R4056" s="105"/>
    </row>
    <row r="4057" spans="6:18" s="103" customFormat="1" x14ac:dyDescent="0.25">
      <c r="F4057" s="104"/>
      <c r="R4057" s="105"/>
    </row>
    <row r="4058" spans="6:18" s="103" customFormat="1" x14ac:dyDescent="0.25">
      <c r="F4058" s="104"/>
      <c r="R4058" s="105"/>
    </row>
    <row r="4059" spans="6:18" s="103" customFormat="1" x14ac:dyDescent="0.25">
      <c r="F4059" s="104"/>
      <c r="R4059" s="105"/>
    </row>
    <row r="4060" spans="6:18" s="103" customFormat="1" x14ac:dyDescent="0.25">
      <c r="F4060" s="104"/>
      <c r="R4060" s="105"/>
    </row>
    <row r="4061" spans="6:18" s="103" customFormat="1" x14ac:dyDescent="0.25">
      <c r="F4061" s="104"/>
      <c r="R4061" s="105"/>
    </row>
    <row r="4062" spans="6:18" s="103" customFormat="1" x14ac:dyDescent="0.25">
      <c r="F4062" s="104"/>
      <c r="R4062" s="105"/>
    </row>
    <row r="4063" spans="6:18" s="103" customFormat="1" x14ac:dyDescent="0.25">
      <c r="F4063" s="104"/>
      <c r="R4063" s="105"/>
    </row>
    <row r="4064" spans="6:18" s="103" customFormat="1" x14ac:dyDescent="0.25">
      <c r="F4064" s="104"/>
      <c r="R4064" s="105"/>
    </row>
    <row r="4065" spans="6:18" s="103" customFormat="1" x14ac:dyDescent="0.25">
      <c r="F4065" s="104"/>
      <c r="R4065" s="105"/>
    </row>
    <row r="4066" spans="6:18" s="103" customFormat="1" x14ac:dyDescent="0.25">
      <c r="F4066" s="104"/>
      <c r="R4066" s="105"/>
    </row>
    <row r="4067" spans="6:18" s="103" customFormat="1" x14ac:dyDescent="0.25">
      <c r="F4067" s="104"/>
      <c r="R4067" s="105"/>
    </row>
    <row r="4068" spans="6:18" s="103" customFormat="1" x14ac:dyDescent="0.25">
      <c r="F4068" s="104"/>
      <c r="R4068" s="105"/>
    </row>
    <row r="4069" spans="6:18" s="103" customFormat="1" x14ac:dyDescent="0.25">
      <c r="F4069" s="104"/>
      <c r="R4069" s="105"/>
    </row>
    <row r="4070" spans="6:18" s="103" customFormat="1" x14ac:dyDescent="0.25">
      <c r="F4070" s="104"/>
      <c r="R4070" s="105"/>
    </row>
    <row r="4071" spans="6:18" s="103" customFormat="1" x14ac:dyDescent="0.25">
      <c r="F4071" s="104"/>
      <c r="R4071" s="105"/>
    </row>
    <row r="4072" spans="6:18" s="103" customFormat="1" x14ac:dyDescent="0.25">
      <c r="F4072" s="104"/>
      <c r="R4072" s="105"/>
    </row>
    <row r="4073" spans="6:18" s="103" customFormat="1" x14ac:dyDescent="0.25">
      <c r="F4073" s="104"/>
      <c r="R4073" s="105"/>
    </row>
    <row r="4074" spans="6:18" s="103" customFormat="1" x14ac:dyDescent="0.25">
      <c r="F4074" s="104"/>
      <c r="R4074" s="105"/>
    </row>
    <row r="4075" spans="6:18" s="103" customFormat="1" x14ac:dyDescent="0.25">
      <c r="F4075" s="104"/>
      <c r="R4075" s="105"/>
    </row>
    <row r="4076" spans="6:18" s="103" customFormat="1" x14ac:dyDescent="0.25">
      <c r="F4076" s="104"/>
      <c r="R4076" s="105"/>
    </row>
    <row r="4077" spans="6:18" s="103" customFormat="1" x14ac:dyDescent="0.25">
      <c r="F4077" s="104"/>
      <c r="R4077" s="105"/>
    </row>
    <row r="4078" spans="6:18" s="103" customFormat="1" x14ac:dyDescent="0.25">
      <c r="F4078" s="104"/>
      <c r="R4078" s="105"/>
    </row>
    <row r="4079" spans="6:18" s="103" customFormat="1" x14ac:dyDescent="0.25">
      <c r="F4079" s="104"/>
      <c r="R4079" s="105"/>
    </row>
    <row r="4080" spans="6:18" s="103" customFormat="1" x14ac:dyDescent="0.25">
      <c r="F4080" s="104"/>
      <c r="R4080" s="105"/>
    </row>
    <row r="4081" spans="6:18" s="103" customFormat="1" x14ac:dyDescent="0.25">
      <c r="F4081" s="104"/>
      <c r="R4081" s="105"/>
    </row>
    <row r="4082" spans="6:18" s="103" customFormat="1" x14ac:dyDescent="0.25">
      <c r="F4082" s="104"/>
      <c r="R4082" s="105"/>
    </row>
    <row r="4083" spans="6:18" s="103" customFormat="1" x14ac:dyDescent="0.25">
      <c r="F4083" s="104"/>
      <c r="R4083" s="105"/>
    </row>
    <row r="4084" spans="6:18" s="103" customFormat="1" x14ac:dyDescent="0.25">
      <c r="F4084" s="104"/>
      <c r="R4084" s="105"/>
    </row>
    <row r="4085" spans="6:18" s="103" customFormat="1" x14ac:dyDescent="0.25">
      <c r="F4085" s="104"/>
      <c r="R4085" s="105"/>
    </row>
    <row r="4086" spans="6:18" s="103" customFormat="1" x14ac:dyDescent="0.25">
      <c r="F4086" s="104"/>
      <c r="R4086" s="105"/>
    </row>
    <row r="4087" spans="6:18" s="103" customFormat="1" x14ac:dyDescent="0.25">
      <c r="F4087" s="104"/>
      <c r="R4087" s="105"/>
    </row>
    <row r="4088" spans="6:18" s="103" customFormat="1" x14ac:dyDescent="0.25">
      <c r="F4088" s="104"/>
      <c r="R4088" s="105"/>
    </row>
    <row r="4089" spans="6:18" s="103" customFormat="1" x14ac:dyDescent="0.25">
      <c r="F4089" s="104"/>
      <c r="R4089" s="105"/>
    </row>
    <row r="4090" spans="6:18" s="103" customFormat="1" x14ac:dyDescent="0.25">
      <c r="F4090" s="104"/>
      <c r="R4090" s="105"/>
    </row>
    <row r="4091" spans="6:18" s="103" customFormat="1" x14ac:dyDescent="0.25">
      <c r="F4091" s="104"/>
      <c r="R4091" s="105"/>
    </row>
    <row r="4092" spans="6:18" s="103" customFormat="1" x14ac:dyDescent="0.25">
      <c r="F4092" s="104"/>
      <c r="R4092" s="105"/>
    </row>
    <row r="4093" spans="6:18" s="103" customFormat="1" x14ac:dyDescent="0.25">
      <c r="F4093" s="104"/>
      <c r="R4093" s="105"/>
    </row>
    <row r="4094" spans="6:18" s="103" customFormat="1" x14ac:dyDescent="0.25">
      <c r="F4094" s="104"/>
      <c r="R4094" s="105"/>
    </row>
    <row r="4095" spans="6:18" s="103" customFormat="1" x14ac:dyDescent="0.25">
      <c r="F4095" s="104"/>
      <c r="R4095" s="105"/>
    </row>
    <row r="4096" spans="6:18" s="103" customFormat="1" x14ac:dyDescent="0.25">
      <c r="F4096" s="104"/>
      <c r="R4096" s="105"/>
    </row>
    <row r="4097" spans="6:18" s="103" customFormat="1" x14ac:dyDescent="0.25">
      <c r="F4097" s="104"/>
      <c r="R4097" s="105"/>
    </row>
    <row r="4098" spans="6:18" s="103" customFormat="1" x14ac:dyDescent="0.25">
      <c r="F4098" s="104"/>
      <c r="R4098" s="105"/>
    </row>
    <row r="4099" spans="6:18" s="103" customFormat="1" x14ac:dyDescent="0.25">
      <c r="F4099" s="104"/>
      <c r="R4099" s="105"/>
    </row>
    <row r="4100" spans="6:18" s="103" customFormat="1" x14ac:dyDescent="0.25">
      <c r="F4100" s="104"/>
      <c r="R4100" s="105"/>
    </row>
    <row r="4101" spans="6:18" s="103" customFormat="1" x14ac:dyDescent="0.25">
      <c r="F4101" s="104"/>
      <c r="R4101" s="105"/>
    </row>
    <row r="4102" spans="6:18" s="103" customFormat="1" x14ac:dyDescent="0.25">
      <c r="F4102" s="104"/>
      <c r="R4102" s="105"/>
    </row>
    <row r="4103" spans="6:18" s="103" customFormat="1" x14ac:dyDescent="0.25">
      <c r="F4103" s="104"/>
      <c r="R4103" s="105"/>
    </row>
    <row r="4104" spans="6:18" s="103" customFormat="1" x14ac:dyDescent="0.25">
      <c r="F4104" s="104"/>
      <c r="R4104" s="105"/>
    </row>
    <row r="4105" spans="6:18" s="103" customFormat="1" x14ac:dyDescent="0.25">
      <c r="F4105" s="104"/>
      <c r="R4105" s="105"/>
    </row>
    <row r="4106" spans="6:18" s="103" customFormat="1" x14ac:dyDescent="0.25">
      <c r="F4106" s="104"/>
      <c r="R4106" s="105"/>
    </row>
    <row r="4107" spans="6:18" s="103" customFormat="1" x14ac:dyDescent="0.25">
      <c r="F4107" s="104"/>
      <c r="R4107" s="105"/>
    </row>
    <row r="4108" spans="6:18" s="103" customFormat="1" x14ac:dyDescent="0.25">
      <c r="F4108" s="104"/>
      <c r="R4108" s="105"/>
    </row>
    <row r="4109" spans="6:18" s="103" customFormat="1" x14ac:dyDescent="0.25">
      <c r="F4109" s="104"/>
      <c r="R4109" s="105"/>
    </row>
    <row r="4110" spans="6:18" s="103" customFormat="1" x14ac:dyDescent="0.25">
      <c r="F4110" s="104"/>
      <c r="R4110" s="105"/>
    </row>
    <row r="4111" spans="6:18" s="103" customFormat="1" x14ac:dyDescent="0.25">
      <c r="F4111" s="104"/>
      <c r="R4111" s="105"/>
    </row>
    <row r="4112" spans="6:18" s="103" customFormat="1" x14ac:dyDescent="0.25">
      <c r="F4112" s="104"/>
      <c r="R4112" s="105"/>
    </row>
    <row r="4113" spans="6:18" s="103" customFormat="1" x14ac:dyDescent="0.25">
      <c r="F4113" s="104"/>
      <c r="R4113" s="105"/>
    </row>
    <row r="4114" spans="6:18" s="103" customFormat="1" x14ac:dyDescent="0.25">
      <c r="F4114" s="104"/>
      <c r="R4114" s="105"/>
    </row>
    <row r="4115" spans="6:18" s="103" customFormat="1" x14ac:dyDescent="0.25">
      <c r="F4115" s="104"/>
      <c r="R4115" s="105"/>
    </row>
    <row r="4116" spans="6:18" s="103" customFormat="1" x14ac:dyDescent="0.25">
      <c r="F4116" s="104"/>
      <c r="R4116" s="105"/>
    </row>
    <row r="4117" spans="6:18" s="103" customFormat="1" x14ac:dyDescent="0.25">
      <c r="F4117" s="104"/>
      <c r="R4117" s="105"/>
    </row>
    <row r="4118" spans="6:18" s="103" customFormat="1" x14ac:dyDescent="0.25">
      <c r="F4118" s="104"/>
      <c r="R4118" s="105"/>
    </row>
    <row r="4119" spans="6:18" s="103" customFormat="1" x14ac:dyDescent="0.25">
      <c r="F4119" s="104"/>
      <c r="R4119" s="105"/>
    </row>
    <row r="4120" spans="6:18" s="103" customFormat="1" x14ac:dyDescent="0.25">
      <c r="F4120" s="104"/>
      <c r="R4120" s="105"/>
    </row>
    <row r="4121" spans="6:18" s="103" customFormat="1" x14ac:dyDescent="0.25">
      <c r="F4121" s="104"/>
      <c r="R4121" s="105"/>
    </row>
    <row r="4122" spans="6:18" s="103" customFormat="1" x14ac:dyDescent="0.25">
      <c r="F4122" s="104"/>
      <c r="R4122" s="105"/>
    </row>
    <row r="4123" spans="6:18" s="103" customFormat="1" x14ac:dyDescent="0.25">
      <c r="F4123" s="104"/>
      <c r="R4123" s="105"/>
    </row>
    <row r="4124" spans="6:18" s="103" customFormat="1" x14ac:dyDescent="0.25">
      <c r="F4124" s="104"/>
      <c r="R4124" s="105"/>
    </row>
    <row r="4125" spans="6:18" s="103" customFormat="1" x14ac:dyDescent="0.25">
      <c r="F4125" s="104"/>
      <c r="R4125" s="105"/>
    </row>
    <row r="4126" spans="6:18" s="103" customFormat="1" x14ac:dyDescent="0.25">
      <c r="F4126" s="104"/>
      <c r="R4126" s="105"/>
    </row>
    <row r="4127" spans="6:18" s="103" customFormat="1" x14ac:dyDescent="0.25">
      <c r="F4127" s="104"/>
      <c r="R4127" s="105"/>
    </row>
    <row r="4128" spans="6:18" s="103" customFormat="1" x14ac:dyDescent="0.25">
      <c r="F4128" s="104"/>
      <c r="R4128" s="105"/>
    </row>
    <row r="4129" spans="6:18" s="103" customFormat="1" x14ac:dyDescent="0.25">
      <c r="F4129" s="104"/>
      <c r="R4129" s="105"/>
    </row>
    <row r="4130" spans="6:18" s="103" customFormat="1" x14ac:dyDescent="0.25">
      <c r="F4130" s="104"/>
      <c r="R4130" s="105"/>
    </row>
    <row r="4131" spans="6:18" s="103" customFormat="1" x14ac:dyDescent="0.25">
      <c r="F4131" s="104"/>
      <c r="R4131" s="105"/>
    </row>
    <row r="4132" spans="6:18" s="103" customFormat="1" x14ac:dyDescent="0.25">
      <c r="F4132" s="104"/>
      <c r="R4132" s="105"/>
    </row>
    <row r="4133" spans="6:18" s="103" customFormat="1" x14ac:dyDescent="0.25">
      <c r="F4133" s="104"/>
      <c r="R4133" s="105"/>
    </row>
    <row r="4134" spans="6:18" s="103" customFormat="1" x14ac:dyDescent="0.25">
      <c r="F4134" s="104"/>
      <c r="R4134" s="105"/>
    </row>
    <row r="4135" spans="6:18" s="103" customFormat="1" x14ac:dyDescent="0.25">
      <c r="F4135" s="104"/>
      <c r="R4135" s="105"/>
    </row>
    <row r="4136" spans="6:18" s="103" customFormat="1" x14ac:dyDescent="0.25">
      <c r="F4136" s="104"/>
      <c r="R4136" s="105"/>
    </row>
    <row r="4137" spans="6:18" s="103" customFormat="1" x14ac:dyDescent="0.25">
      <c r="F4137" s="104"/>
      <c r="R4137" s="105"/>
    </row>
    <row r="4138" spans="6:18" s="103" customFormat="1" x14ac:dyDescent="0.25">
      <c r="F4138" s="104"/>
      <c r="R4138" s="105"/>
    </row>
    <row r="4139" spans="6:18" s="103" customFormat="1" x14ac:dyDescent="0.25">
      <c r="F4139" s="104"/>
      <c r="R4139" s="105"/>
    </row>
    <row r="4140" spans="6:18" s="103" customFormat="1" x14ac:dyDescent="0.25">
      <c r="F4140" s="104"/>
      <c r="R4140" s="105"/>
    </row>
    <row r="4141" spans="6:18" s="103" customFormat="1" x14ac:dyDescent="0.25">
      <c r="F4141" s="104"/>
      <c r="R4141" s="105"/>
    </row>
    <row r="4142" spans="6:18" s="103" customFormat="1" x14ac:dyDescent="0.25">
      <c r="F4142" s="104"/>
      <c r="R4142" s="105"/>
    </row>
    <row r="4143" spans="6:18" s="103" customFormat="1" x14ac:dyDescent="0.25">
      <c r="F4143" s="104"/>
      <c r="R4143" s="105"/>
    </row>
    <row r="4144" spans="6:18" s="103" customFormat="1" x14ac:dyDescent="0.25">
      <c r="F4144" s="104"/>
      <c r="R4144" s="105"/>
    </row>
    <row r="4145" spans="6:18" s="103" customFormat="1" x14ac:dyDescent="0.25">
      <c r="F4145" s="104"/>
      <c r="R4145" s="105"/>
    </row>
    <row r="4146" spans="6:18" s="103" customFormat="1" x14ac:dyDescent="0.25">
      <c r="F4146" s="104"/>
      <c r="R4146" s="105"/>
    </row>
    <row r="4147" spans="6:18" s="103" customFormat="1" x14ac:dyDescent="0.25">
      <c r="F4147" s="104"/>
      <c r="R4147" s="105"/>
    </row>
    <row r="4148" spans="6:18" s="103" customFormat="1" x14ac:dyDescent="0.25">
      <c r="F4148" s="104"/>
      <c r="R4148" s="105"/>
    </row>
    <row r="4149" spans="6:18" s="103" customFormat="1" x14ac:dyDescent="0.25">
      <c r="F4149" s="104"/>
      <c r="R4149" s="105"/>
    </row>
    <row r="4150" spans="6:18" s="103" customFormat="1" x14ac:dyDescent="0.25">
      <c r="F4150" s="104"/>
      <c r="R4150" s="105"/>
    </row>
    <row r="4151" spans="6:18" s="103" customFormat="1" x14ac:dyDescent="0.25">
      <c r="F4151" s="104"/>
      <c r="R4151" s="105"/>
    </row>
    <row r="4152" spans="6:18" s="103" customFormat="1" x14ac:dyDescent="0.25">
      <c r="F4152" s="104"/>
      <c r="R4152" s="105"/>
    </row>
    <row r="4153" spans="6:18" s="103" customFormat="1" x14ac:dyDescent="0.25">
      <c r="F4153" s="104"/>
      <c r="R4153" s="105"/>
    </row>
    <row r="4154" spans="6:18" s="103" customFormat="1" x14ac:dyDescent="0.25">
      <c r="F4154" s="104"/>
      <c r="R4154" s="105"/>
    </row>
    <row r="4155" spans="6:18" s="103" customFormat="1" x14ac:dyDescent="0.25">
      <c r="F4155" s="104"/>
      <c r="R4155" s="105"/>
    </row>
    <row r="4156" spans="6:18" s="103" customFormat="1" x14ac:dyDescent="0.25">
      <c r="F4156" s="104"/>
      <c r="R4156" s="105"/>
    </row>
    <row r="4157" spans="6:18" s="103" customFormat="1" x14ac:dyDescent="0.25">
      <c r="F4157" s="104"/>
      <c r="R4157" s="105"/>
    </row>
    <row r="4158" spans="6:18" s="103" customFormat="1" x14ac:dyDescent="0.25">
      <c r="F4158" s="104"/>
      <c r="R4158" s="105"/>
    </row>
    <row r="4159" spans="6:18" s="103" customFormat="1" x14ac:dyDescent="0.25">
      <c r="F4159" s="104"/>
      <c r="R4159" s="105"/>
    </row>
    <row r="4160" spans="6:18" s="103" customFormat="1" x14ac:dyDescent="0.25">
      <c r="F4160" s="104"/>
      <c r="R4160" s="105"/>
    </row>
    <row r="4161" spans="6:18" s="103" customFormat="1" x14ac:dyDescent="0.25">
      <c r="F4161" s="104"/>
      <c r="R4161" s="105"/>
    </row>
    <row r="4162" spans="6:18" s="103" customFormat="1" x14ac:dyDescent="0.25">
      <c r="F4162" s="104"/>
      <c r="R4162" s="105"/>
    </row>
    <row r="4163" spans="6:18" s="103" customFormat="1" x14ac:dyDescent="0.25">
      <c r="F4163" s="104"/>
      <c r="R4163" s="105"/>
    </row>
    <row r="4164" spans="6:18" s="103" customFormat="1" x14ac:dyDescent="0.25">
      <c r="F4164" s="104"/>
      <c r="R4164" s="105"/>
    </row>
    <row r="4165" spans="6:18" s="103" customFormat="1" x14ac:dyDescent="0.25">
      <c r="F4165" s="104"/>
      <c r="R4165" s="105"/>
    </row>
    <row r="4166" spans="6:18" s="103" customFormat="1" x14ac:dyDescent="0.25">
      <c r="F4166" s="104"/>
      <c r="R4166" s="105"/>
    </row>
    <row r="4167" spans="6:18" s="103" customFormat="1" x14ac:dyDescent="0.25">
      <c r="F4167" s="104"/>
      <c r="R4167" s="105"/>
    </row>
    <row r="4168" spans="6:18" s="103" customFormat="1" x14ac:dyDescent="0.25">
      <c r="F4168" s="104"/>
      <c r="R4168" s="105"/>
    </row>
    <row r="4169" spans="6:18" s="103" customFormat="1" x14ac:dyDescent="0.25">
      <c r="F4169" s="104"/>
      <c r="R4169" s="105"/>
    </row>
    <row r="4170" spans="6:18" s="103" customFormat="1" x14ac:dyDescent="0.25">
      <c r="F4170" s="104"/>
      <c r="R4170" s="105"/>
    </row>
    <row r="4171" spans="6:18" s="103" customFormat="1" x14ac:dyDescent="0.25">
      <c r="F4171" s="104"/>
      <c r="R4171" s="105"/>
    </row>
    <row r="4172" spans="6:18" s="103" customFormat="1" x14ac:dyDescent="0.25">
      <c r="F4172" s="104"/>
      <c r="R4172" s="105"/>
    </row>
    <row r="4173" spans="6:18" s="103" customFormat="1" x14ac:dyDescent="0.25">
      <c r="F4173" s="104"/>
      <c r="R4173" s="105"/>
    </row>
    <row r="4174" spans="6:18" s="103" customFormat="1" x14ac:dyDescent="0.25">
      <c r="F4174" s="104"/>
      <c r="R4174" s="105"/>
    </row>
    <row r="4175" spans="6:18" s="103" customFormat="1" x14ac:dyDescent="0.25">
      <c r="F4175" s="104"/>
      <c r="R4175" s="105"/>
    </row>
    <row r="4176" spans="6:18" s="103" customFormat="1" x14ac:dyDescent="0.25">
      <c r="F4176" s="104"/>
      <c r="R4176" s="105"/>
    </row>
    <row r="4177" spans="6:18" s="103" customFormat="1" x14ac:dyDescent="0.25">
      <c r="F4177" s="104"/>
      <c r="R4177" s="105"/>
    </row>
    <row r="4178" spans="6:18" s="103" customFormat="1" x14ac:dyDescent="0.25">
      <c r="F4178" s="104"/>
      <c r="R4178" s="105"/>
    </row>
    <row r="4179" spans="6:18" s="103" customFormat="1" x14ac:dyDescent="0.25">
      <c r="F4179" s="104"/>
      <c r="R4179" s="105"/>
    </row>
    <row r="4180" spans="6:18" s="103" customFormat="1" x14ac:dyDescent="0.25">
      <c r="F4180" s="104"/>
      <c r="R4180" s="105"/>
    </row>
    <row r="4181" spans="6:18" s="103" customFormat="1" x14ac:dyDescent="0.25">
      <c r="F4181" s="104"/>
      <c r="R4181" s="105"/>
    </row>
    <row r="4182" spans="6:18" s="103" customFormat="1" x14ac:dyDescent="0.25">
      <c r="F4182" s="104"/>
      <c r="R4182" s="105"/>
    </row>
    <row r="4183" spans="6:18" s="103" customFormat="1" x14ac:dyDescent="0.25">
      <c r="F4183" s="104"/>
      <c r="R4183" s="105"/>
    </row>
    <row r="4184" spans="6:18" s="103" customFormat="1" x14ac:dyDescent="0.25">
      <c r="F4184" s="104"/>
      <c r="R4184" s="105"/>
    </row>
    <row r="4185" spans="6:18" s="103" customFormat="1" x14ac:dyDescent="0.25">
      <c r="F4185" s="104"/>
      <c r="R4185" s="105"/>
    </row>
    <row r="4186" spans="6:18" s="103" customFormat="1" x14ac:dyDescent="0.25">
      <c r="F4186" s="104"/>
      <c r="R4186" s="105"/>
    </row>
    <row r="4187" spans="6:18" s="103" customFormat="1" x14ac:dyDescent="0.25">
      <c r="F4187" s="104"/>
      <c r="R4187" s="105"/>
    </row>
    <row r="4188" spans="6:18" s="103" customFormat="1" x14ac:dyDescent="0.25">
      <c r="F4188" s="104"/>
      <c r="R4188" s="105"/>
    </row>
    <row r="4189" spans="6:18" s="103" customFormat="1" x14ac:dyDescent="0.25">
      <c r="F4189" s="104"/>
      <c r="R4189" s="105"/>
    </row>
    <row r="4190" spans="6:18" s="103" customFormat="1" x14ac:dyDescent="0.25">
      <c r="F4190" s="104"/>
      <c r="R4190" s="105"/>
    </row>
    <row r="4191" spans="6:18" s="103" customFormat="1" x14ac:dyDescent="0.25">
      <c r="F4191" s="104"/>
      <c r="R4191" s="105"/>
    </row>
    <row r="4192" spans="6:18" s="103" customFormat="1" x14ac:dyDescent="0.25">
      <c r="F4192" s="104"/>
      <c r="R4192" s="105"/>
    </row>
    <row r="4193" spans="6:18" s="103" customFormat="1" x14ac:dyDescent="0.25">
      <c r="F4193" s="104"/>
      <c r="R4193" s="105"/>
    </row>
    <row r="4194" spans="6:18" s="103" customFormat="1" x14ac:dyDescent="0.25">
      <c r="F4194" s="104"/>
      <c r="R4194" s="105"/>
    </row>
    <row r="4195" spans="6:18" s="103" customFormat="1" x14ac:dyDescent="0.25">
      <c r="F4195" s="104"/>
      <c r="R4195" s="105"/>
    </row>
    <row r="4196" spans="6:18" s="103" customFormat="1" x14ac:dyDescent="0.25">
      <c r="F4196" s="104"/>
      <c r="R4196" s="105"/>
    </row>
    <row r="4197" spans="6:18" s="103" customFormat="1" x14ac:dyDescent="0.25">
      <c r="F4197" s="104"/>
      <c r="R4197" s="105"/>
    </row>
    <row r="4198" spans="6:18" s="103" customFormat="1" x14ac:dyDescent="0.25">
      <c r="F4198" s="104"/>
      <c r="R4198" s="105"/>
    </row>
    <row r="4199" spans="6:18" s="103" customFormat="1" x14ac:dyDescent="0.25">
      <c r="F4199" s="104"/>
      <c r="R4199" s="105"/>
    </row>
    <row r="4200" spans="6:18" s="103" customFormat="1" x14ac:dyDescent="0.25">
      <c r="F4200" s="104"/>
      <c r="R4200" s="105"/>
    </row>
    <row r="4201" spans="6:18" s="103" customFormat="1" x14ac:dyDescent="0.25">
      <c r="F4201" s="104"/>
      <c r="R4201" s="105"/>
    </row>
    <row r="4202" spans="6:18" s="103" customFormat="1" x14ac:dyDescent="0.25">
      <c r="F4202" s="104"/>
      <c r="R4202" s="105"/>
    </row>
    <row r="4203" spans="6:18" s="103" customFormat="1" x14ac:dyDescent="0.25">
      <c r="F4203" s="104"/>
      <c r="R4203" s="105"/>
    </row>
    <row r="4204" spans="6:18" s="103" customFormat="1" x14ac:dyDescent="0.25">
      <c r="F4204" s="104"/>
      <c r="R4204" s="105"/>
    </row>
    <row r="4205" spans="6:18" s="103" customFormat="1" x14ac:dyDescent="0.25">
      <c r="F4205" s="104"/>
      <c r="R4205" s="105"/>
    </row>
    <row r="4206" spans="6:18" s="103" customFormat="1" x14ac:dyDescent="0.25">
      <c r="F4206" s="104"/>
      <c r="R4206" s="105"/>
    </row>
    <row r="4207" spans="6:18" s="103" customFormat="1" x14ac:dyDescent="0.25">
      <c r="F4207" s="104"/>
      <c r="R4207" s="105"/>
    </row>
    <row r="4208" spans="6:18" s="103" customFormat="1" x14ac:dyDescent="0.25">
      <c r="F4208" s="104"/>
      <c r="R4208" s="105"/>
    </row>
    <row r="4209" spans="6:18" s="103" customFormat="1" x14ac:dyDescent="0.25">
      <c r="F4209" s="104"/>
      <c r="R4209" s="105"/>
    </row>
    <row r="4210" spans="6:18" s="103" customFormat="1" x14ac:dyDescent="0.25">
      <c r="F4210" s="104"/>
      <c r="R4210" s="105"/>
    </row>
    <row r="4211" spans="6:18" s="103" customFormat="1" x14ac:dyDescent="0.25">
      <c r="F4211" s="104"/>
      <c r="R4211" s="105"/>
    </row>
    <row r="4212" spans="6:18" s="103" customFormat="1" x14ac:dyDescent="0.25">
      <c r="F4212" s="104"/>
      <c r="R4212" s="105"/>
    </row>
    <row r="4213" spans="6:18" s="103" customFormat="1" x14ac:dyDescent="0.25">
      <c r="F4213" s="104"/>
      <c r="R4213" s="105"/>
    </row>
    <row r="4214" spans="6:18" s="103" customFormat="1" x14ac:dyDescent="0.25">
      <c r="F4214" s="104"/>
      <c r="R4214" s="105"/>
    </row>
    <row r="4215" spans="6:18" s="103" customFormat="1" x14ac:dyDescent="0.25">
      <c r="F4215" s="104"/>
      <c r="R4215" s="105"/>
    </row>
    <row r="4216" spans="6:18" s="103" customFormat="1" x14ac:dyDescent="0.25">
      <c r="F4216" s="104"/>
      <c r="R4216" s="105"/>
    </row>
    <row r="4217" spans="6:18" s="103" customFormat="1" x14ac:dyDescent="0.25">
      <c r="F4217" s="104"/>
      <c r="R4217" s="105"/>
    </row>
    <row r="4218" spans="6:18" s="103" customFormat="1" x14ac:dyDescent="0.25">
      <c r="F4218" s="104"/>
      <c r="R4218" s="105"/>
    </row>
    <row r="4219" spans="6:18" s="103" customFormat="1" x14ac:dyDescent="0.25">
      <c r="F4219" s="104"/>
      <c r="R4219" s="105"/>
    </row>
    <row r="4220" spans="6:18" s="103" customFormat="1" x14ac:dyDescent="0.25">
      <c r="F4220" s="104"/>
      <c r="R4220" s="105"/>
    </row>
    <row r="4221" spans="6:18" s="103" customFormat="1" x14ac:dyDescent="0.25">
      <c r="F4221" s="104"/>
      <c r="R4221" s="105"/>
    </row>
    <row r="4222" spans="6:18" s="103" customFormat="1" x14ac:dyDescent="0.25">
      <c r="F4222" s="104"/>
      <c r="R4222" s="105"/>
    </row>
    <row r="4223" spans="6:18" s="103" customFormat="1" x14ac:dyDescent="0.25">
      <c r="F4223" s="104"/>
      <c r="R4223" s="105"/>
    </row>
    <row r="4224" spans="6:18" s="103" customFormat="1" x14ac:dyDescent="0.25">
      <c r="F4224" s="104"/>
      <c r="R4224" s="105"/>
    </row>
    <row r="4225" spans="6:18" s="103" customFormat="1" x14ac:dyDescent="0.25">
      <c r="F4225" s="104"/>
      <c r="R4225" s="105"/>
    </row>
    <row r="4226" spans="6:18" s="103" customFormat="1" x14ac:dyDescent="0.25">
      <c r="F4226" s="104"/>
      <c r="R4226" s="105"/>
    </row>
    <row r="4227" spans="6:18" s="103" customFormat="1" x14ac:dyDescent="0.25">
      <c r="F4227" s="104"/>
      <c r="R4227" s="105"/>
    </row>
    <row r="4228" spans="6:18" s="103" customFormat="1" x14ac:dyDescent="0.25">
      <c r="F4228" s="104"/>
      <c r="R4228" s="105"/>
    </row>
    <row r="4229" spans="6:18" s="103" customFormat="1" x14ac:dyDescent="0.25">
      <c r="F4229" s="104"/>
      <c r="R4229" s="105"/>
    </row>
    <row r="4230" spans="6:18" s="103" customFormat="1" x14ac:dyDescent="0.25">
      <c r="F4230" s="104"/>
      <c r="R4230" s="105"/>
    </row>
    <row r="4231" spans="6:18" s="103" customFormat="1" x14ac:dyDescent="0.25">
      <c r="F4231" s="104"/>
      <c r="R4231" s="105"/>
    </row>
    <row r="4232" spans="6:18" s="103" customFormat="1" x14ac:dyDescent="0.25">
      <c r="F4232" s="104"/>
      <c r="R4232" s="105"/>
    </row>
    <row r="4233" spans="6:18" s="103" customFormat="1" x14ac:dyDescent="0.25">
      <c r="F4233" s="104"/>
      <c r="R4233" s="105"/>
    </row>
    <row r="4234" spans="6:18" s="103" customFormat="1" x14ac:dyDescent="0.25">
      <c r="F4234" s="104"/>
      <c r="R4234" s="105"/>
    </row>
    <row r="4235" spans="6:18" s="103" customFormat="1" x14ac:dyDescent="0.25">
      <c r="F4235" s="104"/>
      <c r="R4235" s="105"/>
    </row>
    <row r="4236" spans="6:18" s="103" customFormat="1" x14ac:dyDescent="0.25">
      <c r="F4236" s="104"/>
      <c r="R4236" s="105"/>
    </row>
    <row r="4237" spans="6:18" s="103" customFormat="1" x14ac:dyDescent="0.25">
      <c r="F4237" s="104"/>
      <c r="R4237" s="105"/>
    </row>
    <row r="4238" spans="6:18" s="103" customFormat="1" x14ac:dyDescent="0.25">
      <c r="F4238" s="104"/>
      <c r="R4238" s="105"/>
    </row>
    <row r="4239" spans="6:18" s="103" customFormat="1" x14ac:dyDescent="0.25">
      <c r="F4239" s="104"/>
      <c r="R4239" s="105"/>
    </row>
    <row r="4240" spans="6:18" s="103" customFormat="1" x14ac:dyDescent="0.25">
      <c r="F4240" s="104"/>
      <c r="R4240" s="105"/>
    </row>
    <row r="4241" spans="6:18" s="103" customFormat="1" x14ac:dyDescent="0.25">
      <c r="F4241" s="104"/>
      <c r="R4241" s="105"/>
    </row>
    <row r="4242" spans="6:18" s="103" customFormat="1" x14ac:dyDescent="0.25">
      <c r="F4242" s="104"/>
      <c r="R4242" s="105"/>
    </row>
    <row r="4243" spans="6:18" s="103" customFormat="1" x14ac:dyDescent="0.25">
      <c r="F4243" s="104"/>
      <c r="R4243" s="105"/>
    </row>
    <row r="4244" spans="6:18" s="103" customFormat="1" x14ac:dyDescent="0.25">
      <c r="F4244" s="104"/>
      <c r="R4244" s="105"/>
    </row>
    <row r="4245" spans="6:18" s="103" customFormat="1" x14ac:dyDescent="0.25">
      <c r="F4245" s="104"/>
      <c r="R4245" s="105"/>
    </row>
    <row r="4246" spans="6:18" s="103" customFormat="1" x14ac:dyDescent="0.25">
      <c r="F4246" s="104"/>
      <c r="R4246" s="105"/>
    </row>
    <row r="4247" spans="6:18" s="103" customFormat="1" x14ac:dyDescent="0.25">
      <c r="F4247" s="104"/>
      <c r="R4247" s="105"/>
    </row>
    <row r="4248" spans="6:18" s="103" customFormat="1" x14ac:dyDescent="0.25">
      <c r="F4248" s="104"/>
      <c r="R4248" s="105"/>
    </row>
    <row r="4249" spans="6:18" s="103" customFormat="1" x14ac:dyDescent="0.25">
      <c r="F4249" s="104"/>
      <c r="R4249" s="105"/>
    </row>
    <row r="4250" spans="6:18" s="103" customFormat="1" x14ac:dyDescent="0.25">
      <c r="F4250" s="104"/>
      <c r="R4250" s="105"/>
    </row>
    <row r="4251" spans="6:18" s="103" customFormat="1" x14ac:dyDescent="0.25">
      <c r="F4251" s="104"/>
      <c r="R4251" s="105"/>
    </row>
    <row r="4252" spans="6:18" s="103" customFormat="1" x14ac:dyDescent="0.25">
      <c r="F4252" s="104"/>
      <c r="R4252" s="105"/>
    </row>
    <row r="4253" spans="6:18" s="103" customFormat="1" x14ac:dyDescent="0.25">
      <c r="F4253" s="104"/>
      <c r="R4253" s="105"/>
    </row>
    <row r="4254" spans="6:18" s="103" customFormat="1" x14ac:dyDescent="0.25">
      <c r="F4254" s="104"/>
      <c r="R4254" s="105"/>
    </row>
    <row r="4255" spans="6:18" s="103" customFormat="1" x14ac:dyDescent="0.25">
      <c r="F4255" s="104"/>
      <c r="R4255" s="105"/>
    </row>
    <row r="4256" spans="6:18" s="103" customFormat="1" x14ac:dyDescent="0.25">
      <c r="F4256" s="104"/>
      <c r="R4256" s="105"/>
    </row>
    <row r="4257" spans="6:18" s="103" customFormat="1" x14ac:dyDescent="0.25">
      <c r="F4257" s="104"/>
      <c r="R4257" s="105"/>
    </row>
    <row r="4258" spans="6:18" s="103" customFormat="1" x14ac:dyDescent="0.25">
      <c r="F4258" s="104"/>
      <c r="R4258" s="105"/>
    </row>
    <row r="4259" spans="6:18" s="103" customFormat="1" x14ac:dyDescent="0.25">
      <c r="F4259" s="104"/>
      <c r="R4259" s="105"/>
    </row>
    <row r="4260" spans="6:18" s="103" customFormat="1" x14ac:dyDescent="0.25">
      <c r="F4260" s="104"/>
      <c r="R4260" s="105"/>
    </row>
    <row r="4261" spans="6:18" s="103" customFormat="1" x14ac:dyDescent="0.25">
      <c r="F4261" s="104"/>
      <c r="R4261" s="105"/>
    </row>
    <row r="4262" spans="6:18" s="103" customFormat="1" x14ac:dyDescent="0.25">
      <c r="F4262" s="104"/>
      <c r="R4262" s="105"/>
    </row>
    <row r="4263" spans="6:18" s="103" customFormat="1" x14ac:dyDescent="0.25">
      <c r="F4263" s="104"/>
      <c r="R4263" s="105"/>
    </row>
    <row r="4264" spans="6:18" s="103" customFormat="1" x14ac:dyDescent="0.25">
      <c r="F4264" s="104"/>
      <c r="R4264" s="105"/>
    </row>
    <row r="4265" spans="6:18" s="103" customFormat="1" x14ac:dyDescent="0.25">
      <c r="F4265" s="104"/>
      <c r="R4265" s="105"/>
    </row>
    <row r="4266" spans="6:18" s="103" customFormat="1" x14ac:dyDescent="0.25">
      <c r="F4266" s="104"/>
      <c r="R4266" s="105"/>
    </row>
    <row r="4267" spans="6:18" s="103" customFormat="1" x14ac:dyDescent="0.25">
      <c r="F4267" s="104"/>
      <c r="R4267" s="105"/>
    </row>
    <row r="4268" spans="6:18" s="103" customFormat="1" x14ac:dyDescent="0.25">
      <c r="F4268" s="104"/>
      <c r="R4268" s="105"/>
    </row>
    <row r="4269" spans="6:18" s="103" customFormat="1" x14ac:dyDescent="0.25">
      <c r="F4269" s="104"/>
      <c r="R4269" s="105"/>
    </row>
    <row r="4270" spans="6:18" s="103" customFormat="1" x14ac:dyDescent="0.25">
      <c r="F4270" s="104"/>
      <c r="R4270" s="105"/>
    </row>
    <row r="4271" spans="6:18" s="103" customFormat="1" x14ac:dyDescent="0.25">
      <c r="F4271" s="104"/>
      <c r="R4271" s="105"/>
    </row>
    <row r="4272" spans="6:18" s="103" customFormat="1" x14ac:dyDescent="0.25">
      <c r="F4272" s="104"/>
      <c r="R4272" s="105"/>
    </row>
    <row r="4273" spans="6:18" s="103" customFormat="1" x14ac:dyDescent="0.25">
      <c r="F4273" s="104"/>
      <c r="R4273" s="105"/>
    </row>
    <row r="4274" spans="6:18" s="103" customFormat="1" x14ac:dyDescent="0.25">
      <c r="F4274" s="104"/>
      <c r="R4274" s="105"/>
    </row>
    <row r="4275" spans="6:18" s="103" customFormat="1" x14ac:dyDescent="0.25">
      <c r="F4275" s="104"/>
      <c r="R4275" s="105"/>
    </row>
    <row r="4276" spans="6:18" s="103" customFormat="1" x14ac:dyDescent="0.25">
      <c r="F4276" s="104"/>
      <c r="R4276" s="105"/>
    </row>
    <row r="4277" spans="6:18" s="103" customFormat="1" x14ac:dyDescent="0.25">
      <c r="F4277" s="104"/>
      <c r="R4277" s="105"/>
    </row>
    <row r="4278" spans="6:18" s="103" customFormat="1" x14ac:dyDescent="0.25">
      <c r="F4278" s="104"/>
      <c r="R4278" s="105"/>
    </row>
    <row r="4279" spans="6:18" s="103" customFormat="1" x14ac:dyDescent="0.25">
      <c r="F4279" s="104"/>
      <c r="R4279" s="105"/>
    </row>
    <row r="4280" spans="6:18" s="103" customFormat="1" x14ac:dyDescent="0.25">
      <c r="F4280" s="104"/>
      <c r="R4280" s="105"/>
    </row>
    <row r="4281" spans="6:18" s="103" customFormat="1" x14ac:dyDescent="0.25">
      <c r="F4281" s="104"/>
      <c r="R4281" s="105"/>
    </row>
    <row r="4282" spans="6:18" s="103" customFormat="1" x14ac:dyDescent="0.25">
      <c r="F4282" s="104"/>
      <c r="R4282" s="105"/>
    </row>
    <row r="4283" spans="6:18" s="103" customFormat="1" x14ac:dyDescent="0.25">
      <c r="F4283" s="104"/>
      <c r="R4283" s="105"/>
    </row>
    <row r="4284" spans="6:18" s="103" customFormat="1" x14ac:dyDescent="0.25">
      <c r="F4284" s="104"/>
      <c r="R4284" s="105"/>
    </row>
    <row r="4285" spans="6:18" s="103" customFormat="1" x14ac:dyDescent="0.25">
      <c r="F4285" s="104"/>
      <c r="R4285" s="105"/>
    </row>
    <row r="4286" spans="6:18" s="103" customFormat="1" x14ac:dyDescent="0.25">
      <c r="F4286" s="104"/>
      <c r="R4286" s="105"/>
    </row>
    <row r="4287" spans="6:18" s="103" customFormat="1" x14ac:dyDescent="0.25">
      <c r="F4287" s="104"/>
      <c r="R4287" s="105"/>
    </row>
    <row r="4288" spans="6:18" s="103" customFormat="1" x14ac:dyDescent="0.25">
      <c r="F4288" s="104"/>
      <c r="R4288" s="105"/>
    </row>
    <row r="4289" spans="6:18" s="103" customFormat="1" x14ac:dyDescent="0.25">
      <c r="F4289" s="104"/>
      <c r="R4289" s="105"/>
    </row>
    <row r="4290" spans="6:18" s="103" customFormat="1" x14ac:dyDescent="0.25">
      <c r="F4290" s="104"/>
      <c r="R4290" s="105"/>
    </row>
    <row r="4291" spans="6:18" s="103" customFormat="1" x14ac:dyDescent="0.25">
      <c r="F4291" s="104"/>
      <c r="R4291" s="105"/>
    </row>
    <row r="4292" spans="6:18" s="103" customFormat="1" x14ac:dyDescent="0.25">
      <c r="F4292" s="104"/>
      <c r="R4292" s="105"/>
    </row>
    <row r="4293" spans="6:18" s="103" customFormat="1" x14ac:dyDescent="0.25">
      <c r="F4293" s="104"/>
      <c r="R4293" s="105"/>
    </row>
    <row r="4294" spans="6:18" s="103" customFormat="1" x14ac:dyDescent="0.25">
      <c r="F4294" s="104"/>
      <c r="R4294" s="105"/>
    </row>
    <row r="4295" spans="6:18" s="103" customFormat="1" x14ac:dyDescent="0.25">
      <c r="F4295" s="104"/>
      <c r="R4295" s="105"/>
    </row>
    <row r="4296" spans="6:18" s="103" customFormat="1" x14ac:dyDescent="0.25">
      <c r="F4296" s="104"/>
      <c r="R4296" s="105"/>
    </row>
    <row r="4297" spans="6:18" s="103" customFormat="1" x14ac:dyDescent="0.25">
      <c r="F4297" s="104"/>
      <c r="R4297" s="105"/>
    </row>
    <row r="4298" spans="6:18" s="103" customFormat="1" x14ac:dyDescent="0.25">
      <c r="F4298" s="104"/>
      <c r="R4298" s="105"/>
    </row>
    <row r="4299" spans="6:18" s="103" customFormat="1" x14ac:dyDescent="0.25">
      <c r="F4299" s="104"/>
      <c r="R4299" s="105"/>
    </row>
    <row r="4300" spans="6:18" s="103" customFormat="1" x14ac:dyDescent="0.25">
      <c r="F4300" s="104"/>
      <c r="R4300" s="105"/>
    </row>
    <row r="4301" spans="6:18" s="103" customFormat="1" x14ac:dyDescent="0.25">
      <c r="F4301" s="104"/>
      <c r="R4301" s="105"/>
    </row>
    <row r="4302" spans="6:18" s="103" customFormat="1" x14ac:dyDescent="0.25">
      <c r="F4302" s="104"/>
      <c r="R4302" s="105"/>
    </row>
    <row r="4303" spans="6:18" s="103" customFormat="1" x14ac:dyDescent="0.25">
      <c r="F4303" s="104"/>
      <c r="R4303" s="105"/>
    </row>
    <row r="4304" spans="6:18" s="103" customFormat="1" x14ac:dyDescent="0.25">
      <c r="F4304" s="104"/>
      <c r="R4304" s="105"/>
    </row>
    <row r="4305" spans="6:18" s="103" customFormat="1" x14ac:dyDescent="0.25">
      <c r="F4305" s="104"/>
      <c r="R4305" s="105"/>
    </row>
    <row r="4306" spans="6:18" s="103" customFormat="1" x14ac:dyDescent="0.25">
      <c r="F4306" s="104"/>
      <c r="R4306" s="105"/>
    </row>
    <row r="4307" spans="6:18" s="103" customFormat="1" x14ac:dyDescent="0.25">
      <c r="F4307" s="104"/>
      <c r="R4307" s="105"/>
    </row>
    <row r="4308" spans="6:18" s="103" customFormat="1" x14ac:dyDescent="0.25">
      <c r="F4308" s="104"/>
      <c r="R4308" s="105"/>
    </row>
    <row r="4309" spans="6:18" s="103" customFormat="1" x14ac:dyDescent="0.25">
      <c r="F4309" s="104"/>
      <c r="R4309" s="105"/>
    </row>
    <row r="4310" spans="6:18" s="103" customFormat="1" x14ac:dyDescent="0.25">
      <c r="F4310" s="104"/>
      <c r="R4310" s="105"/>
    </row>
    <row r="4311" spans="6:18" s="103" customFormat="1" x14ac:dyDescent="0.25">
      <c r="F4311" s="104"/>
      <c r="R4311" s="105"/>
    </row>
    <row r="4312" spans="6:18" s="103" customFormat="1" x14ac:dyDescent="0.25">
      <c r="F4312" s="104"/>
      <c r="R4312" s="105"/>
    </row>
    <row r="4313" spans="6:18" s="103" customFormat="1" x14ac:dyDescent="0.25">
      <c r="F4313" s="104"/>
      <c r="R4313" s="105"/>
    </row>
    <row r="4314" spans="6:18" s="103" customFormat="1" x14ac:dyDescent="0.25">
      <c r="F4314" s="104"/>
      <c r="R4314" s="105"/>
    </row>
    <row r="4315" spans="6:18" s="103" customFormat="1" x14ac:dyDescent="0.25">
      <c r="F4315" s="104"/>
      <c r="R4315" s="105"/>
    </row>
    <row r="4316" spans="6:18" s="103" customFormat="1" x14ac:dyDescent="0.25">
      <c r="F4316" s="104"/>
      <c r="R4316" s="105"/>
    </row>
    <row r="4317" spans="6:18" s="103" customFormat="1" x14ac:dyDescent="0.25">
      <c r="F4317" s="104"/>
      <c r="R4317" s="105"/>
    </row>
    <row r="4318" spans="6:18" s="103" customFormat="1" x14ac:dyDescent="0.25">
      <c r="F4318" s="104"/>
      <c r="R4318" s="105"/>
    </row>
    <row r="4319" spans="6:18" s="103" customFormat="1" x14ac:dyDescent="0.25">
      <c r="F4319" s="104"/>
      <c r="R4319" s="105"/>
    </row>
    <row r="4320" spans="6:18" s="103" customFormat="1" x14ac:dyDescent="0.25">
      <c r="F4320" s="104"/>
      <c r="R4320" s="105"/>
    </row>
    <row r="4321" spans="6:18" s="103" customFormat="1" x14ac:dyDescent="0.25">
      <c r="F4321" s="104"/>
      <c r="R4321" s="105"/>
    </row>
    <row r="4322" spans="6:18" s="103" customFormat="1" x14ac:dyDescent="0.25">
      <c r="F4322" s="104"/>
      <c r="R4322" s="105"/>
    </row>
    <row r="4323" spans="6:18" s="103" customFormat="1" x14ac:dyDescent="0.25">
      <c r="F4323" s="104"/>
      <c r="R4323" s="105"/>
    </row>
    <row r="4324" spans="6:18" s="103" customFormat="1" x14ac:dyDescent="0.25">
      <c r="F4324" s="104"/>
      <c r="R4324" s="105"/>
    </row>
    <row r="4325" spans="6:18" s="103" customFormat="1" x14ac:dyDescent="0.25">
      <c r="F4325" s="104"/>
      <c r="R4325" s="105"/>
    </row>
    <row r="4326" spans="6:18" s="103" customFormat="1" x14ac:dyDescent="0.25">
      <c r="F4326" s="104"/>
      <c r="R4326" s="105"/>
    </row>
    <row r="4327" spans="6:18" s="103" customFormat="1" x14ac:dyDescent="0.25">
      <c r="F4327" s="104"/>
      <c r="R4327" s="105"/>
    </row>
    <row r="4328" spans="6:18" s="103" customFormat="1" x14ac:dyDescent="0.25">
      <c r="F4328" s="104"/>
      <c r="R4328" s="105"/>
    </row>
    <row r="4329" spans="6:18" s="103" customFormat="1" x14ac:dyDescent="0.25">
      <c r="F4329" s="104"/>
      <c r="R4329" s="105"/>
    </row>
    <row r="4330" spans="6:18" s="103" customFormat="1" x14ac:dyDescent="0.25">
      <c r="F4330" s="104"/>
      <c r="R4330" s="105"/>
    </row>
    <row r="4331" spans="6:18" s="103" customFormat="1" x14ac:dyDescent="0.25">
      <c r="F4331" s="104"/>
      <c r="R4331" s="105"/>
    </row>
    <row r="4332" spans="6:18" s="103" customFormat="1" x14ac:dyDescent="0.25">
      <c r="F4332" s="104"/>
      <c r="R4332" s="105"/>
    </row>
    <row r="4333" spans="6:18" s="103" customFormat="1" x14ac:dyDescent="0.25">
      <c r="F4333" s="104"/>
      <c r="R4333" s="105"/>
    </row>
    <row r="4334" spans="6:18" s="103" customFormat="1" x14ac:dyDescent="0.25">
      <c r="F4334" s="104"/>
      <c r="R4334" s="105"/>
    </row>
    <row r="4335" spans="6:18" s="103" customFormat="1" x14ac:dyDescent="0.25">
      <c r="F4335" s="104"/>
      <c r="R4335" s="105"/>
    </row>
    <row r="4336" spans="6:18" s="103" customFormat="1" x14ac:dyDescent="0.25">
      <c r="F4336" s="104"/>
      <c r="R4336" s="105"/>
    </row>
    <row r="4337" spans="6:18" s="103" customFormat="1" x14ac:dyDescent="0.25">
      <c r="F4337" s="104"/>
      <c r="R4337" s="105"/>
    </row>
    <row r="4338" spans="6:18" s="103" customFormat="1" x14ac:dyDescent="0.25">
      <c r="F4338" s="104"/>
      <c r="R4338" s="105"/>
    </row>
    <row r="4339" spans="6:18" s="103" customFormat="1" x14ac:dyDescent="0.25">
      <c r="F4339" s="104"/>
      <c r="R4339" s="105"/>
    </row>
    <row r="4340" spans="6:18" s="103" customFormat="1" x14ac:dyDescent="0.25">
      <c r="F4340" s="104"/>
      <c r="R4340" s="105"/>
    </row>
    <row r="4341" spans="6:18" s="103" customFormat="1" x14ac:dyDescent="0.25">
      <c r="F4341" s="104"/>
      <c r="R4341" s="105"/>
    </row>
    <row r="4342" spans="6:18" s="103" customFormat="1" x14ac:dyDescent="0.25">
      <c r="F4342" s="104"/>
      <c r="R4342" s="105"/>
    </row>
    <row r="4343" spans="6:18" s="103" customFormat="1" x14ac:dyDescent="0.25">
      <c r="F4343" s="104"/>
      <c r="R4343" s="105"/>
    </row>
    <row r="4344" spans="6:18" s="103" customFormat="1" x14ac:dyDescent="0.25">
      <c r="F4344" s="104"/>
      <c r="R4344" s="105"/>
    </row>
    <row r="4345" spans="6:18" s="103" customFormat="1" x14ac:dyDescent="0.25">
      <c r="F4345" s="104"/>
      <c r="R4345" s="105"/>
    </row>
    <row r="4346" spans="6:18" s="103" customFormat="1" x14ac:dyDescent="0.25">
      <c r="F4346" s="104"/>
      <c r="R4346" s="105"/>
    </row>
    <row r="4347" spans="6:18" s="103" customFormat="1" x14ac:dyDescent="0.25">
      <c r="F4347" s="104"/>
      <c r="R4347" s="105"/>
    </row>
    <row r="4348" spans="6:18" s="103" customFormat="1" x14ac:dyDescent="0.25">
      <c r="F4348" s="104"/>
      <c r="R4348" s="105"/>
    </row>
    <row r="4349" spans="6:18" s="103" customFormat="1" x14ac:dyDescent="0.25">
      <c r="F4349" s="104"/>
      <c r="R4349" s="105"/>
    </row>
    <row r="4350" spans="6:18" s="103" customFormat="1" x14ac:dyDescent="0.25">
      <c r="F4350" s="104"/>
      <c r="R4350" s="105"/>
    </row>
    <row r="4351" spans="6:18" s="103" customFormat="1" x14ac:dyDescent="0.25">
      <c r="F4351" s="104"/>
      <c r="R4351" s="105"/>
    </row>
    <row r="4352" spans="6:18" s="103" customFormat="1" x14ac:dyDescent="0.25">
      <c r="F4352" s="104"/>
      <c r="R4352" s="105"/>
    </row>
    <row r="4353" spans="6:18" s="103" customFormat="1" x14ac:dyDescent="0.25">
      <c r="F4353" s="104"/>
      <c r="R4353" s="105"/>
    </row>
    <row r="4354" spans="6:18" s="103" customFormat="1" x14ac:dyDescent="0.25">
      <c r="F4354" s="104"/>
      <c r="R4354" s="105"/>
    </row>
    <row r="4355" spans="6:18" s="103" customFormat="1" x14ac:dyDescent="0.25">
      <c r="F4355" s="104"/>
      <c r="R4355" s="105"/>
    </row>
    <row r="4356" spans="6:18" s="103" customFormat="1" x14ac:dyDescent="0.25">
      <c r="F4356" s="104"/>
      <c r="R4356" s="105"/>
    </row>
    <row r="4357" spans="6:18" s="103" customFormat="1" x14ac:dyDescent="0.25">
      <c r="F4357" s="104"/>
      <c r="R4357" s="105"/>
    </row>
    <row r="4358" spans="6:18" s="103" customFormat="1" x14ac:dyDescent="0.25">
      <c r="F4358" s="104"/>
      <c r="R4358" s="105"/>
    </row>
    <row r="4359" spans="6:18" s="103" customFormat="1" x14ac:dyDescent="0.25">
      <c r="F4359" s="104"/>
      <c r="R4359" s="105"/>
    </row>
    <row r="4360" spans="6:18" s="103" customFormat="1" x14ac:dyDescent="0.25">
      <c r="F4360" s="104"/>
      <c r="R4360" s="105"/>
    </row>
    <row r="4361" spans="6:18" s="103" customFormat="1" x14ac:dyDescent="0.25">
      <c r="F4361" s="104"/>
      <c r="R4361" s="105"/>
    </row>
    <row r="4362" spans="6:18" s="103" customFormat="1" x14ac:dyDescent="0.25">
      <c r="F4362" s="104"/>
      <c r="R4362" s="105"/>
    </row>
    <row r="4363" spans="6:18" s="103" customFormat="1" x14ac:dyDescent="0.25">
      <c r="F4363" s="104"/>
      <c r="R4363" s="105"/>
    </row>
    <row r="4364" spans="6:18" s="103" customFormat="1" x14ac:dyDescent="0.25">
      <c r="F4364" s="104"/>
      <c r="R4364" s="105"/>
    </row>
    <row r="4365" spans="6:18" s="103" customFormat="1" x14ac:dyDescent="0.25">
      <c r="F4365" s="104"/>
      <c r="R4365" s="105"/>
    </row>
    <row r="4366" spans="6:18" s="103" customFormat="1" x14ac:dyDescent="0.25">
      <c r="F4366" s="104"/>
      <c r="R4366" s="105"/>
    </row>
    <row r="4367" spans="6:18" s="103" customFormat="1" x14ac:dyDescent="0.25">
      <c r="F4367" s="104"/>
      <c r="R4367" s="105"/>
    </row>
    <row r="4368" spans="6:18" s="103" customFormat="1" x14ac:dyDescent="0.25">
      <c r="F4368" s="104"/>
      <c r="R4368" s="105"/>
    </row>
    <row r="4369" spans="6:18" s="103" customFormat="1" x14ac:dyDescent="0.25">
      <c r="F4369" s="104"/>
      <c r="R4369" s="105"/>
    </row>
    <row r="4370" spans="6:18" s="103" customFormat="1" x14ac:dyDescent="0.25">
      <c r="F4370" s="104"/>
      <c r="R4370" s="105"/>
    </row>
    <row r="4371" spans="6:18" s="103" customFormat="1" x14ac:dyDescent="0.25">
      <c r="F4371" s="104"/>
      <c r="R4371" s="105"/>
    </row>
    <row r="4372" spans="6:18" s="103" customFormat="1" x14ac:dyDescent="0.25">
      <c r="F4372" s="104"/>
      <c r="R4372" s="105"/>
    </row>
    <row r="4373" spans="6:18" s="103" customFormat="1" x14ac:dyDescent="0.25">
      <c r="F4373" s="104"/>
      <c r="R4373" s="105"/>
    </row>
    <row r="4374" spans="6:18" s="103" customFormat="1" x14ac:dyDescent="0.25">
      <c r="F4374" s="104"/>
      <c r="R4374" s="105"/>
    </row>
    <row r="4375" spans="6:18" s="103" customFormat="1" x14ac:dyDescent="0.25">
      <c r="F4375" s="104"/>
      <c r="R4375" s="105"/>
    </row>
    <row r="4376" spans="6:18" s="103" customFormat="1" x14ac:dyDescent="0.25">
      <c r="F4376" s="104"/>
      <c r="R4376" s="105"/>
    </row>
    <row r="4377" spans="6:18" s="103" customFormat="1" x14ac:dyDescent="0.25">
      <c r="F4377" s="104"/>
      <c r="R4377" s="105"/>
    </row>
    <row r="4378" spans="6:18" s="103" customFormat="1" x14ac:dyDescent="0.25">
      <c r="F4378" s="104"/>
      <c r="R4378" s="105"/>
    </row>
    <row r="4379" spans="6:18" s="103" customFormat="1" x14ac:dyDescent="0.25">
      <c r="F4379" s="104"/>
      <c r="R4379" s="105"/>
    </row>
    <row r="4380" spans="6:18" s="103" customFormat="1" x14ac:dyDescent="0.25">
      <c r="F4380" s="104"/>
      <c r="R4380" s="105"/>
    </row>
    <row r="4381" spans="6:18" s="103" customFormat="1" x14ac:dyDescent="0.25">
      <c r="F4381" s="104"/>
      <c r="R4381" s="105"/>
    </row>
    <row r="4382" spans="6:18" s="103" customFormat="1" x14ac:dyDescent="0.25">
      <c r="F4382" s="104"/>
      <c r="R4382" s="105"/>
    </row>
    <row r="4383" spans="6:18" s="103" customFormat="1" x14ac:dyDescent="0.25">
      <c r="F4383" s="104"/>
      <c r="R4383" s="105"/>
    </row>
    <row r="4384" spans="6:18" s="103" customFormat="1" x14ac:dyDescent="0.25">
      <c r="F4384" s="104"/>
      <c r="R4384" s="105"/>
    </row>
    <row r="4385" spans="6:18" s="103" customFormat="1" x14ac:dyDescent="0.25">
      <c r="F4385" s="104"/>
      <c r="R4385" s="105"/>
    </row>
    <row r="4386" spans="6:18" s="103" customFormat="1" x14ac:dyDescent="0.25">
      <c r="F4386" s="104"/>
      <c r="R4386" s="105"/>
    </row>
    <row r="4387" spans="6:18" s="103" customFormat="1" x14ac:dyDescent="0.25">
      <c r="F4387" s="104"/>
      <c r="R4387" s="105"/>
    </row>
    <row r="4388" spans="6:18" s="103" customFormat="1" x14ac:dyDescent="0.25">
      <c r="F4388" s="104"/>
      <c r="R4388" s="105"/>
    </row>
    <row r="4389" spans="6:18" s="103" customFormat="1" x14ac:dyDescent="0.25">
      <c r="F4389" s="104"/>
      <c r="R4389" s="105"/>
    </row>
    <row r="4390" spans="6:18" s="103" customFormat="1" x14ac:dyDescent="0.25">
      <c r="F4390" s="104"/>
      <c r="R4390" s="105"/>
    </row>
    <row r="4391" spans="6:18" s="103" customFormat="1" x14ac:dyDescent="0.25">
      <c r="F4391" s="104"/>
      <c r="R4391" s="105"/>
    </row>
    <row r="4392" spans="6:18" s="103" customFormat="1" x14ac:dyDescent="0.25">
      <c r="F4392" s="104"/>
      <c r="R4392" s="105"/>
    </row>
    <row r="4393" spans="6:18" s="103" customFormat="1" x14ac:dyDescent="0.25">
      <c r="F4393" s="104"/>
      <c r="R4393" s="105"/>
    </row>
    <row r="4394" spans="6:18" s="103" customFormat="1" x14ac:dyDescent="0.25">
      <c r="F4394" s="104"/>
      <c r="R4394" s="105"/>
    </row>
    <row r="4395" spans="6:18" s="103" customFormat="1" x14ac:dyDescent="0.25">
      <c r="F4395" s="104"/>
      <c r="R4395" s="105"/>
    </row>
    <row r="4396" spans="6:18" s="103" customFormat="1" x14ac:dyDescent="0.25">
      <c r="F4396" s="104"/>
      <c r="R4396" s="105"/>
    </row>
    <row r="4397" spans="6:18" s="103" customFormat="1" x14ac:dyDescent="0.25">
      <c r="F4397" s="104"/>
      <c r="R4397" s="105"/>
    </row>
    <row r="4398" spans="6:18" s="103" customFormat="1" x14ac:dyDescent="0.25">
      <c r="F4398" s="104"/>
      <c r="R4398" s="105"/>
    </row>
    <row r="4399" spans="6:18" s="103" customFormat="1" x14ac:dyDescent="0.25">
      <c r="F4399" s="104"/>
      <c r="R4399" s="105"/>
    </row>
    <row r="4400" spans="6:18" s="103" customFormat="1" x14ac:dyDescent="0.25">
      <c r="F4400" s="104"/>
      <c r="R4400" s="105"/>
    </row>
    <row r="4401" spans="6:18" s="103" customFormat="1" x14ac:dyDescent="0.25">
      <c r="F4401" s="104"/>
      <c r="R4401" s="105"/>
    </row>
    <row r="4402" spans="6:18" s="103" customFormat="1" x14ac:dyDescent="0.25">
      <c r="F4402" s="104"/>
      <c r="R4402" s="105"/>
    </row>
    <row r="4403" spans="6:18" s="103" customFormat="1" x14ac:dyDescent="0.25">
      <c r="F4403" s="104"/>
      <c r="R4403" s="105"/>
    </row>
    <row r="4404" spans="6:18" s="103" customFormat="1" x14ac:dyDescent="0.25">
      <c r="F4404" s="104"/>
      <c r="R4404" s="105"/>
    </row>
    <row r="4405" spans="6:18" s="103" customFormat="1" x14ac:dyDescent="0.25">
      <c r="F4405" s="104"/>
      <c r="R4405" s="105"/>
    </row>
    <row r="4406" spans="6:18" s="103" customFormat="1" x14ac:dyDescent="0.25">
      <c r="F4406" s="104"/>
      <c r="R4406" s="105"/>
    </row>
    <row r="4407" spans="6:18" s="103" customFormat="1" x14ac:dyDescent="0.25">
      <c r="F4407" s="104"/>
      <c r="R4407" s="105"/>
    </row>
    <row r="4408" spans="6:18" s="103" customFormat="1" x14ac:dyDescent="0.25">
      <c r="F4408" s="104"/>
      <c r="R4408" s="105"/>
    </row>
    <row r="4409" spans="6:18" s="103" customFormat="1" x14ac:dyDescent="0.25">
      <c r="F4409" s="104"/>
      <c r="R4409" s="105"/>
    </row>
    <row r="4410" spans="6:18" s="103" customFormat="1" x14ac:dyDescent="0.25">
      <c r="F4410" s="104"/>
      <c r="R4410" s="105"/>
    </row>
    <row r="4411" spans="6:18" s="103" customFormat="1" x14ac:dyDescent="0.25">
      <c r="F4411" s="104"/>
      <c r="R4411" s="105"/>
    </row>
    <row r="4412" spans="6:18" s="103" customFormat="1" x14ac:dyDescent="0.25">
      <c r="F4412" s="104"/>
      <c r="R4412" s="105"/>
    </row>
    <row r="4413" spans="6:18" s="103" customFormat="1" x14ac:dyDescent="0.25">
      <c r="F4413" s="104"/>
      <c r="R4413" s="105"/>
    </row>
    <row r="4414" spans="6:18" s="103" customFormat="1" x14ac:dyDescent="0.25">
      <c r="F4414" s="104"/>
      <c r="R4414" s="105"/>
    </row>
    <row r="4415" spans="6:18" s="103" customFormat="1" x14ac:dyDescent="0.25">
      <c r="F4415" s="104"/>
      <c r="R4415" s="105"/>
    </row>
    <row r="4416" spans="6:18" s="103" customFormat="1" x14ac:dyDescent="0.25">
      <c r="F4416" s="104"/>
      <c r="R4416" s="105"/>
    </row>
    <row r="4417" spans="6:18" s="103" customFormat="1" x14ac:dyDescent="0.25">
      <c r="F4417" s="104"/>
      <c r="R4417" s="105"/>
    </row>
    <row r="4418" spans="6:18" s="103" customFormat="1" x14ac:dyDescent="0.25">
      <c r="F4418" s="104"/>
      <c r="R4418" s="105"/>
    </row>
    <row r="4419" spans="6:18" s="103" customFormat="1" x14ac:dyDescent="0.25">
      <c r="F4419" s="104"/>
      <c r="R4419" s="105"/>
    </row>
    <row r="4420" spans="6:18" s="103" customFormat="1" x14ac:dyDescent="0.25">
      <c r="F4420" s="104"/>
      <c r="R4420" s="105"/>
    </row>
    <row r="4421" spans="6:18" s="103" customFormat="1" x14ac:dyDescent="0.25">
      <c r="F4421" s="104"/>
      <c r="R4421" s="105"/>
    </row>
    <row r="4422" spans="6:18" s="103" customFormat="1" x14ac:dyDescent="0.25">
      <c r="F4422" s="104"/>
      <c r="R4422" s="105"/>
    </row>
    <row r="4423" spans="6:18" s="103" customFormat="1" x14ac:dyDescent="0.25">
      <c r="F4423" s="104"/>
      <c r="R4423" s="105"/>
    </row>
    <row r="4424" spans="6:18" s="103" customFormat="1" x14ac:dyDescent="0.25">
      <c r="F4424" s="104"/>
      <c r="R4424" s="105"/>
    </row>
    <row r="4425" spans="6:18" s="103" customFormat="1" x14ac:dyDescent="0.25">
      <c r="F4425" s="104"/>
      <c r="R4425" s="105"/>
    </row>
    <row r="4426" spans="6:18" s="103" customFormat="1" x14ac:dyDescent="0.25">
      <c r="F4426" s="104"/>
      <c r="R4426" s="105"/>
    </row>
    <row r="4427" spans="6:18" s="103" customFormat="1" x14ac:dyDescent="0.25">
      <c r="F4427" s="104"/>
      <c r="R4427" s="105"/>
    </row>
    <row r="4428" spans="6:18" s="103" customFormat="1" x14ac:dyDescent="0.25">
      <c r="F4428" s="104"/>
      <c r="R4428" s="105"/>
    </row>
    <row r="4429" spans="6:18" s="103" customFormat="1" x14ac:dyDescent="0.25">
      <c r="F4429" s="104"/>
      <c r="R4429" s="105"/>
    </row>
    <row r="4430" spans="6:18" s="103" customFormat="1" x14ac:dyDescent="0.25">
      <c r="F4430" s="104"/>
      <c r="R4430" s="105"/>
    </row>
    <row r="4431" spans="6:18" s="103" customFormat="1" x14ac:dyDescent="0.25">
      <c r="F4431" s="104"/>
      <c r="R4431" s="105"/>
    </row>
    <row r="4432" spans="6:18" s="103" customFormat="1" x14ac:dyDescent="0.25">
      <c r="F4432" s="104"/>
      <c r="R4432" s="105"/>
    </row>
    <row r="4433" spans="6:18" s="103" customFormat="1" x14ac:dyDescent="0.25">
      <c r="F4433" s="104"/>
      <c r="R4433" s="105"/>
    </row>
    <row r="4434" spans="6:18" s="103" customFormat="1" x14ac:dyDescent="0.25">
      <c r="F4434" s="104"/>
      <c r="R4434" s="105"/>
    </row>
    <row r="4435" spans="6:18" s="103" customFormat="1" x14ac:dyDescent="0.25">
      <c r="F4435" s="104"/>
      <c r="R4435" s="105"/>
    </row>
    <row r="4436" spans="6:18" s="103" customFormat="1" x14ac:dyDescent="0.25">
      <c r="F4436" s="104"/>
      <c r="R4436" s="105"/>
    </row>
    <row r="4437" spans="6:18" s="103" customFormat="1" x14ac:dyDescent="0.25">
      <c r="F4437" s="104"/>
      <c r="R4437" s="105"/>
    </row>
    <row r="4438" spans="6:18" s="103" customFormat="1" x14ac:dyDescent="0.25">
      <c r="F4438" s="104"/>
      <c r="R4438" s="105"/>
    </row>
    <row r="4439" spans="6:18" s="103" customFormat="1" x14ac:dyDescent="0.25">
      <c r="F4439" s="104"/>
      <c r="R4439" s="105"/>
    </row>
    <row r="4440" spans="6:18" s="103" customFormat="1" x14ac:dyDescent="0.25">
      <c r="F4440" s="104"/>
      <c r="R4440" s="105"/>
    </row>
    <row r="4441" spans="6:18" s="103" customFormat="1" x14ac:dyDescent="0.25">
      <c r="F4441" s="104"/>
      <c r="R4441" s="105"/>
    </row>
    <row r="4442" spans="6:18" s="103" customFormat="1" x14ac:dyDescent="0.25">
      <c r="F4442" s="104"/>
      <c r="R4442" s="105"/>
    </row>
    <row r="4443" spans="6:18" s="103" customFormat="1" x14ac:dyDescent="0.25">
      <c r="F4443" s="104"/>
      <c r="R4443" s="105"/>
    </row>
    <row r="4444" spans="6:18" s="103" customFormat="1" x14ac:dyDescent="0.25">
      <c r="F4444" s="104"/>
      <c r="R4444" s="105"/>
    </row>
    <row r="4445" spans="6:18" s="103" customFormat="1" x14ac:dyDescent="0.25">
      <c r="F4445" s="104"/>
      <c r="R4445" s="105"/>
    </row>
    <row r="4446" spans="6:18" s="103" customFormat="1" x14ac:dyDescent="0.25">
      <c r="F4446" s="104"/>
      <c r="R4446" s="105"/>
    </row>
    <row r="4447" spans="6:18" s="103" customFormat="1" x14ac:dyDescent="0.25">
      <c r="F4447" s="104"/>
      <c r="R4447" s="105"/>
    </row>
    <row r="4448" spans="6:18" s="103" customFormat="1" x14ac:dyDescent="0.25">
      <c r="F4448" s="104"/>
      <c r="R4448" s="105"/>
    </row>
    <row r="4449" spans="6:18" s="103" customFormat="1" x14ac:dyDescent="0.25">
      <c r="F4449" s="104"/>
      <c r="R4449" s="105"/>
    </row>
    <row r="4450" spans="6:18" s="103" customFormat="1" x14ac:dyDescent="0.25">
      <c r="F4450" s="104"/>
      <c r="R4450" s="105"/>
    </row>
    <row r="4451" spans="6:18" s="103" customFormat="1" x14ac:dyDescent="0.25">
      <c r="F4451" s="104"/>
      <c r="R4451" s="105"/>
    </row>
    <row r="4452" spans="6:18" s="103" customFormat="1" x14ac:dyDescent="0.25">
      <c r="F4452" s="104"/>
      <c r="R4452" s="105"/>
    </row>
    <row r="4453" spans="6:18" s="103" customFormat="1" x14ac:dyDescent="0.25">
      <c r="F4453" s="104"/>
      <c r="R4453" s="105"/>
    </row>
    <row r="4454" spans="6:18" s="103" customFormat="1" x14ac:dyDescent="0.25">
      <c r="F4454" s="104"/>
      <c r="R4454" s="105"/>
    </row>
    <row r="4455" spans="6:18" s="103" customFormat="1" x14ac:dyDescent="0.25">
      <c r="F4455" s="104"/>
      <c r="R4455" s="105"/>
    </row>
    <row r="4456" spans="6:18" s="103" customFormat="1" x14ac:dyDescent="0.25">
      <c r="F4456" s="104"/>
      <c r="R4456" s="105"/>
    </row>
    <row r="4457" spans="6:18" s="103" customFormat="1" x14ac:dyDescent="0.25">
      <c r="F4457" s="104"/>
      <c r="R4457" s="105"/>
    </row>
    <row r="4458" spans="6:18" s="103" customFormat="1" x14ac:dyDescent="0.25">
      <c r="F4458" s="104"/>
      <c r="R4458" s="105"/>
    </row>
    <row r="4459" spans="6:18" s="103" customFormat="1" x14ac:dyDescent="0.25">
      <c r="F4459" s="104"/>
      <c r="R4459" s="105"/>
    </row>
    <row r="4460" spans="6:18" s="103" customFormat="1" x14ac:dyDescent="0.25">
      <c r="F4460" s="104"/>
      <c r="R4460" s="105"/>
    </row>
    <row r="4461" spans="6:18" s="103" customFormat="1" x14ac:dyDescent="0.25">
      <c r="F4461" s="104"/>
      <c r="R4461" s="105"/>
    </row>
    <row r="4462" spans="6:18" s="103" customFormat="1" x14ac:dyDescent="0.25">
      <c r="F4462" s="104"/>
      <c r="R4462" s="105"/>
    </row>
    <row r="4463" spans="6:18" s="103" customFormat="1" x14ac:dyDescent="0.25">
      <c r="F4463" s="104"/>
      <c r="R4463" s="105"/>
    </row>
    <row r="4464" spans="6:18" s="103" customFormat="1" x14ac:dyDescent="0.25">
      <c r="F4464" s="104"/>
      <c r="R4464" s="105"/>
    </row>
    <row r="4465" spans="6:18" s="103" customFormat="1" x14ac:dyDescent="0.25">
      <c r="F4465" s="104"/>
      <c r="R4465" s="105"/>
    </row>
    <row r="4466" spans="6:18" s="103" customFormat="1" x14ac:dyDescent="0.25">
      <c r="F4466" s="104"/>
      <c r="R4466" s="105"/>
    </row>
    <row r="4467" spans="6:18" s="103" customFormat="1" x14ac:dyDescent="0.25">
      <c r="F4467" s="104"/>
      <c r="R4467" s="105"/>
    </row>
    <row r="4468" spans="6:18" s="103" customFormat="1" x14ac:dyDescent="0.25">
      <c r="F4468" s="104"/>
      <c r="R4468" s="105"/>
    </row>
    <row r="4469" spans="6:18" s="103" customFormat="1" x14ac:dyDescent="0.25">
      <c r="F4469" s="104"/>
      <c r="R4469" s="105"/>
    </row>
    <row r="4470" spans="6:18" s="103" customFormat="1" x14ac:dyDescent="0.25">
      <c r="F4470" s="104"/>
      <c r="R4470" s="105"/>
    </row>
    <row r="4471" spans="6:18" s="103" customFormat="1" x14ac:dyDescent="0.25">
      <c r="F4471" s="104"/>
      <c r="R4471" s="105"/>
    </row>
    <row r="4472" spans="6:18" s="103" customFormat="1" x14ac:dyDescent="0.25">
      <c r="F4472" s="104"/>
      <c r="R4472" s="105"/>
    </row>
    <row r="4473" spans="6:18" s="103" customFormat="1" x14ac:dyDescent="0.25">
      <c r="F4473" s="104"/>
      <c r="R4473" s="105"/>
    </row>
    <row r="4474" spans="6:18" s="103" customFormat="1" x14ac:dyDescent="0.25">
      <c r="F4474" s="104"/>
      <c r="R4474" s="105"/>
    </row>
    <row r="4475" spans="6:18" s="103" customFormat="1" x14ac:dyDescent="0.25">
      <c r="F4475" s="104"/>
      <c r="R4475" s="105"/>
    </row>
    <row r="4476" spans="6:18" s="103" customFormat="1" x14ac:dyDescent="0.25">
      <c r="F4476" s="104"/>
      <c r="R4476" s="105"/>
    </row>
    <row r="4477" spans="6:18" s="103" customFormat="1" x14ac:dyDescent="0.25">
      <c r="F4477" s="104"/>
      <c r="R4477" s="105"/>
    </row>
    <row r="4478" spans="6:18" s="103" customFormat="1" x14ac:dyDescent="0.25">
      <c r="F4478" s="104"/>
      <c r="R4478" s="105"/>
    </row>
    <row r="4479" spans="6:18" s="103" customFormat="1" x14ac:dyDescent="0.25">
      <c r="F4479" s="104"/>
      <c r="R4479" s="105"/>
    </row>
    <row r="4480" spans="6:18" s="103" customFormat="1" x14ac:dyDescent="0.25">
      <c r="F4480" s="104"/>
      <c r="R4480" s="105"/>
    </row>
    <row r="4481" spans="6:18" s="103" customFormat="1" x14ac:dyDescent="0.25">
      <c r="F4481" s="104"/>
      <c r="R4481" s="105"/>
    </row>
    <row r="4482" spans="6:18" s="103" customFormat="1" x14ac:dyDescent="0.25">
      <c r="F4482" s="104"/>
      <c r="R4482" s="105"/>
    </row>
    <row r="4483" spans="6:18" s="103" customFormat="1" x14ac:dyDescent="0.25">
      <c r="F4483" s="104"/>
      <c r="R4483" s="105"/>
    </row>
    <row r="4484" spans="6:18" s="103" customFormat="1" x14ac:dyDescent="0.25">
      <c r="F4484" s="104"/>
      <c r="R4484" s="105"/>
    </row>
    <row r="4485" spans="6:18" s="103" customFormat="1" x14ac:dyDescent="0.25">
      <c r="F4485" s="104"/>
      <c r="R4485" s="105"/>
    </row>
    <row r="4486" spans="6:18" s="103" customFormat="1" x14ac:dyDescent="0.25">
      <c r="F4486" s="104"/>
      <c r="R4486" s="105"/>
    </row>
    <row r="4487" spans="6:18" s="103" customFormat="1" x14ac:dyDescent="0.25">
      <c r="F4487" s="104"/>
      <c r="R4487" s="105"/>
    </row>
    <row r="4488" spans="6:18" s="103" customFormat="1" x14ac:dyDescent="0.25">
      <c r="F4488" s="104"/>
      <c r="R4488" s="105"/>
    </row>
    <row r="4489" spans="6:18" s="103" customFormat="1" x14ac:dyDescent="0.25">
      <c r="F4489" s="104"/>
      <c r="R4489" s="105"/>
    </row>
    <row r="4490" spans="6:18" s="103" customFormat="1" x14ac:dyDescent="0.25">
      <c r="F4490" s="104"/>
      <c r="R4490" s="105"/>
    </row>
    <row r="4491" spans="6:18" s="103" customFormat="1" x14ac:dyDescent="0.25">
      <c r="F4491" s="104"/>
      <c r="R4491" s="105"/>
    </row>
    <row r="4492" spans="6:18" s="103" customFormat="1" x14ac:dyDescent="0.25">
      <c r="F4492" s="104"/>
      <c r="R4492" s="105"/>
    </row>
    <row r="4493" spans="6:18" s="103" customFormat="1" x14ac:dyDescent="0.25">
      <c r="F4493" s="104"/>
      <c r="R4493" s="105"/>
    </row>
    <row r="4494" spans="6:18" s="103" customFormat="1" x14ac:dyDescent="0.25">
      <c r="F4494" s="104"/>
      <c r="R4494" s="105"/>
    </row>
    <row r="4495" spans="6:18" s="103" customFormat="1" x14ac:dyDescent="0.25">
      <c r="F4495" s="104"/>
      <c r="R4495" s="105"/>
    </row>
    <row r="4496" spans="6:18" s="103" customFormat="1" x14ac:dyDescent="0.25">
      <c r="F4496" s="104"/>
      <c r="R4496" s="105"/>
    </row>
    <row r="4497" spans="6:18" s="103" customFormat="1" x14ac:dyDescent="0.25">
      <c r="F4497" s="104"/>
      <c r="R4497" s="105"/>
    </row>
    <row r="4498" spans="6:18" s="103" customFormat="1" x14ac:dyDescent="0.25">
      <c r="F4498" s="104"/>
      <c r="R4498" s="105"/>
    </row>
    <row r="4499" spans="6:18" s="103" customFormat="1" x14ac:dyDescent="0.25">
      <c r="F4499" s="104"/>
      <c r="R4499" s="105"/>
    </row>
    <row r="4500" spans="6:18" s="103" customFormat="1" x14ac:dyDescent="0.25">
      <c r="F4500" s="104"/>
      <c r="R4500" s="105"/>
    </row>
    <row r="4501" spans="6:18" s="103" customFormat="1" x14ac:dyDescent="0.25">
      <c r="F4501" s="104"/>
      <c r="R4501" s="105"/>
    </row>
    <row r="4502" spans="6:18" s="103" customFormat="1" x14ac:dyDescent="0.25">
      <c r="F4502" s="104"/>
      <c r="R4502" s="105"/>
    </row>
    <row r="4503" spans="6:18" s="103" customFormat="1" x14ac:dyDescent="0.25">
      <c r="F4503" s="104"/>
      <c r="R4503" s="105"/>
    </row>
    <row r="4504" spans="6:18" s="103" customFormat="1" x14ac:dyDescent="0.25">
      <c r="F4504" s="104"/>
      <c r="R4504" s="105"/>
    </row>
    <row r="4505" spans="6:18" s="103" customFormat="1" x14ac:dyDescent="0.25">
      <c r="F4505" s="104"/>
      <c r="R4505" s="105"/>
    </row>
    <row r="4506" spans="6:18" s="103" customFormat="1" x14ac:dyDescent="0.25">
      <c r="F4506" s="104"/>
      <c r="R4506" s="105"/>
    </row>
    <row r="4507" spans="6:18" s="103" customFormat="1" x14ac:dyDescent="0.25">
      <c r="F4507" s="104"/>
      <c r="R4507" s="105"/>
    </row>
    <row r="4508" spans="6:18" s="103" customFormat="1" x14ac:dyDescent="0.25">
      <c r="F4508" s="104"/>
      <c r="R4508" s="105"/>
    </row>
    <row r="4509" spans="6:18" s="103" customFormat="1" x14ac:dyDescent="0.25">
      <c r="F4509" s="104"/>
      <c r="R4509" s="105"/>
    </row>
    <row r="4510" spans="6:18" s="103" customFormat="1" x14ac:dyDescent="0.25">
      <c r="F4510" s="104"/>
      <c r="R4510" s="105"/>
    </row>
    <row r="4511" spans="6:18" s="103" customFormat="1" x14ac:dyDescent="0.25">
      <c r="F4511" s="104"/>
      <c r="R4511" s="105"/>
    </row>
    <row r="4512" spans="6:18" s="103" customFormat="1" x14ac:dyDescent="0.25">
      <c r="F4512" s="104"/>
      <c r="R4512" s="105"/>
    </row>
    <row r="4513" spans="6:18" s="103" customFormat="1" x14ac:dyDescent="0.25">
      <c r="F4513" s="104"/>
      <c r="R4513" s="105"/>
    </row>
    <row r="4514" spans="6:18" s="103" customFormat="1" x14ac:dyDescent="0.25">
      <c r="F4514" s="104"/>
      <c r="R4514" s="105"/>
    </row>
    <row r="4515" spans="6:18" s="103" customFormat="1" x14ac:dyDescent="0.25">
      <c r="F4515" s="104"/>
      <c r="R4515" s="105"/>
    </row>
    <row r="4516" spans="6:18" s="103" customFormat="1" x14ac:dyDescent="0.25">
      <c r="F4516" s="104"/>
      <c r="R4516" s="105"/>
    </row>
    <row r="4517" spans="6:18" s="103" customFormat="1" x14ac:dyDescent="0.25">
      <c r="F4517" s="104"/>
      <c r="R4517" s="105"/>
    </row>
    <row r="4518" spans="6:18" s="103" customFormat="1" x14ac:dyDescent="0.25">
      <c r="F4518" s="104"/>
      <c r="R4518" s="105"/>
    </row>
    <row r="4519" spans="6:18" s="103" customFormat="1" x14ac:dyDescent="0.25">
      <c r="F4519" s="104"/>
      <c r="R4519" s="105"/>
    </row>
    <row r="4520" spans="6:18" s="103" customFormat="1" x14ac:dyDescent="0.25">
      <c r="F4520" s="104"/>
      <c r="R4520" s="105"/>
    </row>
    <row r="4521" spans="6:18" s="103" customFormat="1" x14ac:dyDescent="0.25">
      <c r="F4521" s="104"/>
      <c r="R4521" s="105"/>
    </row>
    <row r="4522" spans="6:18" s="103" customFormat="1" x14ac:dyDescent="0.25">
      <c r="F4522" s="104"/>
      <c r="R4522" s="105"/>
    </row>
    <row r="4523" spans="6:18" s="103" customFormat="1" x14ac:dyDescent="0.25">
      <c r="F4523" s="104"/>
      <c r="R4523" s="105"/>
    </row>
    <row r="4524" spans="6:18" s="103" customFormat="1" x14ac:dyDescent="0.25">
      <c r="F4524" s="104"/>
      <c r="R4524" s="105"/>
    </row>
    <row r="4525" spans="6:18" s="103" customFormat="1" x14ac:dyDescent="0.25">
      <c r="F4525" s="104"/>
      <c r="R4525" s="105"/>
    </row>
    <row r="4526" spans="6:18" s="103" customFormat="1" x14ac:dyDescent="0.25">
      <c r="F4526" s="104"/>
      <c r="R4526" s="105"/>
    </row>
    <row r="4527" spans="6:18" s="103" customFormat="1" x14ac:dyDescent="0.25">
      <c r="F4527" s="104"/>
      <c r="R4527" s="105"/>
    </row>
    <row r="4528" spans="6:18" s="103" customFormat="1" x14ac:dyDescent="0.25">
      <c r="F4528" s="104"/>
      <c r="R4528" s="105"/>
    </row>
    <row r="4529" spans="6:18" s="103" customFormat="1" x14ac:dyDescent="0.25">
      <c r="F4529" s="104"/>
      <c r="R4529" s="105"/>
    </row>
    <row r="4530" spans="6:18" s="103" customFormat="1" x14ac:dyDescent="0.25">
      <c r="F4530" s="104"/>
      <c r="R4530" s="105"/>
    </row>
    <row r="4531" spans="6:18" s="103" customFormat="1" x14ac:dyDescent="0.25">
      <c r="F4531" s="104"/>
      <c r="R4531" s="105"/>
    </row>
    <row r="4532" spans="6:18" s="103" customFormat="1" x14ac:dyDescent="0.25">
      <c r="F4532" s="104"/>
      <c r="R4532" s="105"/>
    </row>
    <row r="4533" spans="6:18" s="103" customFormat="1" x14ac:dyDescent="0.25">
      <c r="F4533" s="104"/>
      <c r="R4533" s="105"/>
    </row>
    <row r="4534" spans="6:18" s="103" customFormat="1" x14ac:dyDescent="0.25">
      <c r="F4534" s="104"/>
      <c r="R4534" s="105"/>
    </row>
    <row r="4535" spans="6:18" s="103" customFormat="1" x14ac:dyDescent="0.25">
      <c r="F4535" s="104"/>
      <c r="R4535" s="105"/>
    </row>
    <row r="4536" spans="6:18" s="103" customFormat="1" x14ac:dyDescent="0.25">
      <c r="F4536" s="104"/>
      <c r="R4536" s="105"/>
    </row>
    <row r="4537" spans="6:18" s="103" customFormat="1" x14ac:dyDescent="0.25">
      <c r="F4537" s="104"/>
      <c r="R4537" s="105"/>
    </row>
    <row r="4538" spans="6:18" s="103" customFormat="1" x14ac:dyDescent="0.25">
      <c r="F4538" s="104"/>
      <c r="R4538" s="105"/>
    </row>
    <row r="4539" spans="6:18" s="103" customFormat="1" x14ac:dyDescent="0.25">
      <c r="F4539" s="104"/>
      <c r="R4539" s="105"/>
    </row>
    <row r="4540" spans="6:18" s="103" customFormat="1" x14ac:dyDescent="0.25">
      <c r="F4540" s="104"/>
      <c r="R4540" s="105"/>
    </row>
    <row r="4541" spans="6:18" s="103" customFormat="1" x14ac:dyDescent="0.25">
      <c r="F4541" s="104"/>
      <c r="R4541" s="105"/>
    </row>
    <row r="4542" spans="6:18" s="103" customFormat="1" x14ac:dyDescent="0.25">
      <c r="F4542" s="104"/>
      <c r="R4542" s="105"/>
    </row>
    <row r="4543" spans="6:18" s="103" customFormat="1" x14ac:dyDescent="0.25">
      <c r="F4543" s="104"/>
      <c r="R4543" s="105"/>
    </row>
    <row r="4544" spans="6:18" s="103" customFormat="1" x14ac:dyDescent="0.25">
      <c r="F4544" s="104"/>
      <c r="R4544" s="105"/>
    </row>
    <row r="4545" spans="6:18" s="103" customFormat="1" x14ac:dyDescent="0.25">
      <c r="F4545" s="104"/>
      <c r="R4545" s="105"/>
    </row>
    <row r="4546" spans="6:18" s="103" customFormat="1" x14ac:dyDescent="0.25">
      <c r="F4546" s="104"/>
      <c r="R4546" s="105"/>
    </row>
    <row r="4547" spans="6:18" s="103" customFormat="1" x14ac:dyDescent="0.25">
      <c r="F4547" s="104"/>
      <c r="R4547" s="105"/>
    </row>
    <row r="4548" spans="6:18" s="103" customFormat="1" x14ac:dyDescent="0.25">
      <c r="F4548" s="104"/>
      <c r="R4548" s="105"/>
    </row>
    <row r="4549" spans="6:18" s="103" customFormat="1" x14ac:dyDescent="0.25">
      <c r="F4549" s="104"/>
      <c r="R4549" s="105"/>
    </row>
    <row r="4550" spans="6:18" s="103" customFormat="1" x14ac:dyDescent="0.25">
      <c r="F4550" s="104"/>
      <c r="R4550" s="105"/>
    </row>
    <row r="4551" spans="6:18" s="103" customFormat="1" x14ac:dyDescent="0.25">
      <c r="F4551" s="104"/>
      <c r="R4551" s="105"/>
    </row>
    <row r="4552" spans="6:18" s="103" customFormat="1" x14ac:dyDescent="0.25">
      <c r="F4552" s="104"/>
      <c r="R4552" s="105"/>
    </row>
    <row r="4553" spans="6:18" s="103" customFormat="1" x14ac:dyDescent="0.25">
      <c r="F4553" s="104"/>
      <c r="R4553" s="105"/>
    </row>
    <row r="4554" spans="6:18" s="103" customFormat="1" x14ac:dyDescent="0.25">
      <c r="F4554" s="104"/>
      <c r="R4554" s="105"/>
    </row>
    <row r="4555" spans="6:18" s="103" customFormat="1" x14ac:dyDescent="0.25">
      <c r="F4555" s="104"/>
      <c r="R4555" s="105"/>
    </row>
    <row r="4556" spans="6:18" s="103" customFormat="1" x14ac:dyDescent="0.25">
      <c r="F4556" s="104"/>
      <c r="R4556" s="105"/>
    </row>
    <row r="4557" spans="6:18" s="103" customFormat="1" x14ac:dyDescent="0.25">
      <c r="F4557" s="104"/>
      <c r="R4557" s="105"/>
    </row>
    <row r="4558" spans="6:18" s="103" customFormat="1" x14ac:dyDescent="0.25">
      <c r="F4558" s="104"/>
      <c r="R4558" s="105"/>
    </row>
    <row r="4559" spans="6:18" s="103" customFormat="1" x14ac:dyDescent="0.25">
      <c r="F4559" s="104"/>
      <c r="R4559" s="105"/>
    </row>
    <row r="4560" spans="6:18" s="103" customFormat="1" x14ac:dyDescent="0.25">
      <c r="F4560" s="104"/>
      <c r="R4560" s="105"/>
    </row>
    <row r="4561" spans="6:18" s="103" customFormat="1" x14ac:dyDescent="0.25">
      <c r="F4561" s="104"/>
      <c r="R4561" s="105"/>
    </row>
    <row r="4562" spans="6:18" s="103" customFormat="1" x14ac:dyDescent="0.25">
      <c r="F4562" s="104"/>
      <c r="R4562" s="105"/>
    </row>
    <row r="4563" spans="6:18" s="103" customFormat="1" x14ac:dyDescent="0.25">
      <c r="F4563" s="104"/>
      <c r="R4563" s="105"/>
    </row>
    <row r="4564" spans="6:18" s="103" customFormat="1" x14ac:dyDescent="0.25">
      <c r="F4564" s="104"/>
      <c r="R4564" s="105"/>
    </row>
    <row r="4565" spans="6:18" s="103" customFormat="1" x14ac:dyDescent="0.25">
      <c r="F4565" s="104"/>
      <c r="R4565" s="105"/>
    </row>
    <row r="4566" spans="6:18" s="103" customFormat="1" x14ac:dyDescent="0.25">
      <c r="F4566" s="104"/>
      <c r="R4566" s="105"/>
    </row>
    <row r="4567" spans="6:18" s="103" customFormat="1" x14ac:dyDescent="0.25">
      <c r="F4567" s="104"/>
      <c r="R4567" s="105"/>
    </row>
    <row r="4568" spans="6:18" s="103" customFormat="1" x14ac:dyDescent="0.25">
      <c r="F4568" s="104"/>
      <c r="R4568" s="105"/>
    </row>
    <row r="4569" spans="6:18" s="103" customFormat="1" x14ac:dyDescent="0.25">
      <c r="F4569" s="104"/>
      <c r="R4569" s="105"/>
    </row>
    <row r="4570" spans="6:18" s="103" customFormat="1" x14ac:dyDescent="0.25">
      <c r="F4570" s="104"/>
      <c r="R4570" s="105"/>
    </row>
    <row r="4571" spans="6:18" s="103" customFormat="1" x14ac:dyDescent="0.25">
      <c r="F4571" s="104"/>
      <c r="R4571" s="105"/>
    </row>
    <row r="4572" spans="6:18" s="103" customFormat="1" x14ac:dyDescent="0.25">
      <c r="F4572" s="104"/>
      <c r="R4572" s="105"/>
    </row>
    <row r="4573" spans="6:18" s="103" customFormat="1" x14ac:dyDescent="0.25">
      <c r="F4573" s="104"/>
      <c r="R4573" s="105"/>
    </row>
    <row r="4574" spans="6:18" s="103" customFormat="1" x14ac:dyDescent="0.25">
      <c r="F4574" s="104"/>
      <c r="R4574" s="105"/>
    </row>
    <row r="4575" spans="6:18" s="103" customFormat="1" x14ac:dyDescent="0.25">
      <c r="F4575" s="104"/>
      <c r="R4575" s="105"/>
    </row>
    <row r="4576" spans="6:18" s="103" customFormat="1" x14ac:dyDescent="0.25">
      <c r="F4576" s="104"/>
      <c r="R4576" s="105"/>
    </row>
    <row r="4577" spans="6:18" s="103" customFormat="1" x14ac:dyDescent="0.25">
      <c r="F4577" s="104"/>
      <c r="R4577" s="105"/>
    </row>
    <row r="4578" spans="6:18" s="103" customFormat="1" x14ac:dyDescent="0.25">
      <c r="F4578" s="104"/>
      <c r="R4578" s="105"/>
    </row>
    <row r="4579" spans="6:18" s="103" customFormat="1" x14ac:dyDescent="0.25">
      <c r="F4579" s="104"/>
      <c r="R4579" s="105"/>
    </row>
    <row r="4580" spans="6:18" s="103" customFormat="1" x14ac:dyDescent="0.25">
      <c r="F4580" s="104"/>
      <c r="R4580" s="105"/>
    </row>
    <row r="4581" spans="6:18" s="103" customFormat="1" x14ac:dyDescent="0.25">
      <c r="F4581" s="104"/>
      <c r="R4581" s="105"/>
    </row>
    <row r="4582" spans="6:18" s="103" customFormat="1" x14ac:dyDescent="0.25">
      <c r="F4582" s="104"/>
      <c r="R4582" s="105"/>
    </row>
    <row r="4583" spans="6:18" s="103" customFormat="1" x14ac:dyDescent="0.25">
      <c r="F4583" s="104"/>
      <c r="R4583" s="105"/>
    </row>
    <row r="4584" spans="6:18" s="103" customFormat="1" x14ac:dyDescent="0.25">
      <c r="F4584" s="104"/>
      <c r="R4584" s="105"/>
    </row>
    <row r="4585" spans="6:18" s="103" customFormat="1" x14ac:dyDescent="0.25">
      <c r="F4585" s="104"/>
      <c r="R4585" s="105"/>
    </row>
    <row r="4586" spans="6:18" s="103" customFormat="1" x14ac:dyDescent="0.25">
      <c r="F4586" s="104"/>
      <c r="R4586" s="105"/>
    </row>
    <row r="4587" spans="6:18" s="103" customFormat="1" x14ac:dyDescent="0.25">
      <c r="F4587" s="104"/>
      <c r="R4587" s="105"/>
    </row>
    <row r="4588" spans="6:18" s="103" customFormat="1" x14ac:dyDescent="0.25">
      <c r="F4588" s="104"/>
      <c r="R4588" s="105"/>
    </row>
    <row r="4589" spans="6:18" s="103" customFormat="1" x14ac:dyDescent="0.25">
      <c r="F4589" s="104"/>
      <c r="R4589" s="105"/>
    </row>
    <row r="4590" spans="6:18" s="103" customFormat="1" x14ac:dyDescent="0.25">
      <c r="F4590" s="104"/>
      <c r="R4590" s="105"/>
    </row>
    <row r="4591" spans="6:18" s="103" customFormat="1" x14ac:dyDescent="0.25">
      <c r="F4591" s="104"/>
      <c r="R4591" s="105"/>
    </row>
    <row r="4592" spans="6:18" s="103" customFormat="1" x14ac:dyDescent="0.25">
      <c r="F4592" s="104"/>
      <c r="R4592" s="105"/>
    </row>
    <row r="4593" spans="6:18" s="103" customFormat="1" x14ac:dyDescent="0.25">
      <c r="F4593" s="104"/>
      <c r="R4593" s="105"/>
    </row>
    <row r="4594" spans="6:18" s="103" customFormat="1" x14ac:dyDescent="0.25">
      <c r="F4594" s="104"/>
      <c r="R4594" s="105"/>
    </row>
    <row r="4595" spans="6:18" s="103" customFormat="1" x14ac:dyDescent="0.25">
      <c r="F4595" s="104"/>
      <c r="R4595" s="105"/>
    </row>
    <row r="4596" spans="6:18" s="103" customFormat="1" x14ac:dyDescent="0.25">
      <c r="F4596" s="104"/>
      <c r="R4596" s="105"/>
    </row>
    <row r="4597" spans="6:18" s="103" customFormat="1" x14ac:dyDescent="0.25">
      <c r="F4597" s="104"/>
      <c r="R4597" s="105"/>
    </row>
    <row r="4598" spans="6:18" s="103" customFormat="1" x14ac:dyDescent="0.25">
      <c r="F4598" s="104"/>
      <c r="R4598" s="105"/>
    </row>
    <row r="4599" spans="6:18" s="103" customFormat="1" x14ac:dyDescent="0.25">
      <c r="F4599" s="104"/>
      <c r="R4599" s="105"/>
    </row>
    <row r="4600" spans="6:18" s="103" customFormat="1" x14ac:dyDescent="0.25">
      <c r="F4600" s="104"/>
      <c r="R4600" s="105"/>
    </row>
    <row r="4601" spans="6:18" s="103" customFormat="1" x14ac:dyDescent="0.25">
      <c r="F4601" s="104"/>
      <c r="R4601" s="105"/>
    </row>
    <row r="4602" spans="6:18" s="103" customFormat="1" x14ac:dyDescent="0.25">
      <c r="F4602" s="104"/>
      <c r="R4602" s="105"/>
    </row>
    <row r="4603" spans="6:18" s="103" customFormat="1" x14ac:dyDescent="0.25">
      <c r="F4603" s="104"/>
      <c r="R4603" s="105"/>
    </row>
    <row r="4604" spans="6:18" s="103" customFormat="1" x14ac:dyDescent="0.25">
      <c r="F4604" s="104"/>
      <c r="R4604" s="105"/>
    </row>
    <row r="4605" spans="6:18" s="103" customFormat="1" x14ac:dyDescent="0.25">
      <c r="F4605" s="104"/>
      <c r="R4605" s="105"/>
    </row>
    <row r="4606" spans="6:18" s="103" customFormat="1" x14ac:dyDescent="0.25">
      <c r="F4606" s="104"/>
      <c r="R4606" s="105"/>
    </row>
    <row r="4607" spans="6:18" s="103" customFormat="1" x14ac:dyDescent="0.25">
      <c r="F4607" s="104"/>
      <c r="R4607" s="105"/>
    </row>
    <row r="4608" spans="6:18" s="103" customFormat="1" x14ac:dyDescent="0.25">
      <c r="F4608" s="104"/>
      <c r="R4608" s="105"/>
    </row>
    <row r="4609" spans="6:18" s="103" customFormat="1" x14ac:dyDescent="0.25">
      <c r="F4609" s="104"/>
      <c r="R4609" s="105"/>
    </row>
    <row r="4610" spans="6:18" s="103" customFormat="1" x14ac:dyDescent="0.25">
      <c r="F4610" s="104"/>
      <c r="R4610" s="105"/>
    </row>
    <row r="4611" spans="6:18" s="103" customFormat="1" x14ac:dyDescent="0.25">
      <c r="F4611" s="104"/>
      <c r="R4611" s="105"/>
    </row>
    <row r="4612" spans="6:18" s="103" customFormat="1" x14ac:dyDescent="0.25">
      <c r="F4612" s="104"/>
      <c r="R4612" s="105"/>
    </row>
    <row r="4613" spans="6:18" s="103" customFormat="1" x14ac:dyDescent="0.25">
      <c r="F4613" s="104"/>
      <c r="R4613" s="105"/>
    </row>
    <row r="4614" spans="6:18" s="103" customFormat="1" x14ac:dyDescent="0.25">
      <c r="F4614" s="104"/>
      <c r="R4614" s="105"/>
    </row>
    <row r="4615" spans="6:18" s="103" customFormat="1" x14ac:dyDescent="0.25">
      <c r="F4615" s="104"/>
      <c r="R4615" s="105"/>
    </row>
    <row r="4616" spans="6:18" s="103" customFormat="1" x14ac:dyDescent="0.25">
      <c r="F4616" s="104"/>
      <c r="R4616" s="105"/>
    </row>
    <row r="4617" spans="6:18" s="103" customFormat="1" x14ac:dyDescent="0.25">
      <c r="F4617" s="104"/>
      <c r="R4617" s="105"/>
    </row>
    <row r="4618" spans="6:18" s="103" customFormat="1" x14ac:dyDescent="0.25">
      <c r="F4618" s="104"/>
      <c r="R4618" s="105"/>
    </row>
    <row r="4619" spans="6:18" s="103" customFormat="1" x14ac:dyDescent="0.25">
      <c r="F4619" s="104"/>
      <c r="R4619" s="105"/>
    </row>
    <row r="4620" spans="6:18" s="103" customFormat="1" x14ac:dyDescent="0.25">
      <c r="F4620" s="104"/>
      <c r="R4620" s="105"/>
    </row>
    <row r="4621" spans="6:18" s="103" customFormat="1" x14ac:dyDescent="0.25">
      <c r="F4621" s="104"/>
      <c r="R4621" s="105"/>
    </row>
    <row r="4622" spans="6:18" s="103" customFormat="1" x14ac:dyDescent="0.25">
      <c r="F4622" s="104"/>
      <c r="R4622" s="105"/>
    </row>
    <row r="4623" spans="6:18" s="103" customFormat="1" x14ac:dyDescent="0.25">
      <c r="F4623" s="104"/>
      <c r="R4623" s="105"/>
    </row>
    <row r="4624" spans="6:18" s="103" customFormat="1" x14ac:dyDescent="0.25">
      <c r="F4624" s="104"/>
      <c r="R4624" s="105"/>
    </row>
    <row r="4625" spans="6:18" s="103" customFormat="1" x14ac:dyDescent="0.25">
      <c r="F4625" s="104"/>
      <c r="R4625" s="105"/>
    </row>
    <row r="4626" spans="6:18" s="103" customFormat="1" x14ac:dyDescent="0.25">
      <c r="F4626" s="104"/>
      <c r="R4626" s="105"/>
    </row>
    <row r="4627" spans="6:18" s="103" customFormat="1" x14ac:dyDescent="0.25">
      <c r="F4627" s="104"/>
      <c r="R4627" s="105"/>
    </row>
    <row r="4628" spans="6:18" s="103" customFormat="1" x14ac:dyDescent="0.25">
      <c r="F4628" s="104"/>
      <c r="R4628" s="105"/>
    </row>
    <row r="4629" spans="6:18" s="103" customFormat="1" x14ac:dyDescent="0.25">
      <c r="F4629" s="104"/>
      <c r="R4629" s="105"/>
    </row>
    <row r="4630" spans="6:18" s="103" customFormat="1" x14ac:dyDescent="0.25">
      <c r="F4630" s="104"/>
      <c r="R4630" s="105"/>
    </row>
    <row r="4631" spans="6:18" s="103" customFormat="1" x14ac:dyDescent="0.25">
      <c r="F4631" s="104"/>
      <c r="R4631" s="105"/>
    </row>
    <row r="4632" spans="6:18" s="103" customFormat="1" x14ac:dyDescent="0.25">
      <c r="F4632" s="104"/>
      <c r="R4632" s="105"/>
    </row>
    <row r="4633" spans="6:18" s="103" customFormat="1" x14ac:dyDescent="0.25">
      <c r="F4633" s="104"/>
      <c r="R4633" s="105"/>
    </row>
    <row r="4634" spans="6:18" s="103" customFormat="1" x14ac:dyDescent="0.25">
      <c r="F4634" s="104"/>
      <c r="R4634" s="105"/>
    </row>
    <row r="4635" spans="6:18" s="103" customFormat="1" x14ac:dyDescent="0.25">
      <c r="F4635" s="104"/>
      <c r="R4635" s="105"/>
    </row>
    <row r="4636" spans="6:18" s="103" customFormat="1" x14ac:dyDescent="0.25">
      <c r="F4636" s="104"/>
      <c r="R4636" s="105"/>
    </row>
    <row r="4637" spans="6:18" s="103" customFormat="1" x14ac:dyDescent="0.25">
      <c r="F4637" s="104"/>
      <c r="R4637" s="105"/>
    </row>
    <row r="4638" spans="6:18" s="103" customFormat="1" x14ac:dyDescent="0.25">
      <c r="F4638" s="104"/>
      <c r="R4638" s="105"/>
    </row>
    <row r="4639" spans="6:18" s="103" customFormat="1" x14ac:dyDescent="0.25">
      <c r="F4639" s="104"/>
      <c r="R4639" s="105"/>
    </row>
    <row r="4640" spans="6:18" s="103" customFormat="1" x14ac:dyDescent="0.25">
      <c r="F4640" s="104"/>
      <c r="R4640" s="105"/>
    </row>
    <row r="4641" spans="6:18" s="103" customFormat="1" x14ac:dyDescent="0.25">
      <c r="F4641" s="104"/>
      <c r="R4641" s="105"/>
    </row>
    <row r="4642" spans="6:18" s="103" customFormat="1" x14ac:dyDescent="0.25">
      <c r="F4642" s="104"/>
      <c r="R4642" s="105"/>
    </row>
    <row r="4643" spans="6:18" s="103" customFormat="1" x14ac:dyDescent="0.25">
      <c r="F4643" s="104"/>
      <c r="R4643" s="105"/>
    </row>
    <row r="4644" spans="6:18" s="103" customFormat="1" x14ac:dyDescent="0.25">
      <c r="F4644" s="104"/>
      <c r="R4644" s="105"/>
    </row>
    <row r="4645" spans="6:18" s="103" customFormat="1" x14ac:dyDescent="0.25">
      <c r="F4645" s="104"/>
      <c r="R4645" s="105"/>
    </row>
    <row r="4646" spans="6:18" s="103" customFormat="1" x14ac:dyDescent="0.25">
      <c r="F4646" s="104"/>
      <c r="R4646" s="105"/>
    </row>
    <row r="4647" spans="6:18" s="103" customFormat="1" x14ac:dyDescent="0.25">
      <c r="F4647" s="104"/>
      <c r="R4647" s="105"/>
    </row>
    <row r="4648" spans="6:18" s="103" customFormat="1" x14ac:dyDescent="0.25">
      <c r="F4648" s="104"/>
      <c r="R4648" s="105"/>
    </row>
    <row r="4649" spans="6:18" s="103" customFormat="1" x14ac:dyDescent="0.25">
      <c r="F4649" s="104"/>
      <c r="R4649" s="105"/>
    </row>
    <row r="4650" spans="6:18" s="103" customFormat="1" x14ac:dyDescent="0.25">
      <c r="F4650" s="104"/>
      <c r="R4650" s="105"/>
    </row>
    <row r="4651" spans="6:18" s="103" customFormat="1" x14ac:dyDescent="0.25">
      <c r="F4651" s="104"/>
      <c r="R4651" s="105"/>
    </row>
    <row r="4652" spans="6:18" s="103" customFormat="1" x14ac:dyDescent="0.25">
      <c r="F4652" s="104"/>
      <c r="R4652" s="105"/>
    </row>
    <row r="4653" spans="6:18" s="103" customFormat="1" x14ac:dyDescent="0.25">
      <c r="F4653" s="104"/>
      <c r="R4653" s="105"/>
    </row>
    <row r="4654" spans="6:18" s="103" customFormat="1" x14ac:dyDescent="0.25">
      <c r="F4654" s="104"/>
      <c r="R4654" s="105"/>
    </row>
    <row r="4655" spans="6:18" s="103" customFormat="1" x14ac:dyDescent="0.25">
      <c r="F4655" s="104"/>
      <c r="R4655" s="105"/>
    </row>
    <row r="4656" spans="6:18" s="103" customFormat="1" x14ac:dyDescent="0.25">
      <c r="F4656" s="104"/>
      <c r="R4656" s="105"/>
    </row>
    <row r="4657" spans="6:18" s="103" customFormat="1" x14ac:dyDescent="0.25">
      <c r="F4657" s="104"/>
      <c r="R4657" s="105"/>
    </row>
    <row r="4658" spans="6:18" s="103" customFormat="1" x14ac:dyDescent="0.25">
      <c r="F4658" s="104"/>
      <c r="R4658" s="105"/>
    </row>
    <row r="4659" spans="6:18" s="103" customFormat="1" x14ac:dyDescent="0.25">
      <c r="F4659" s="104"/>
      <c r="R4659" s="105"/>
    </row>
    <row r="4660" spans="6:18" s="103" customFormat="1" x14ac:dyDescent="0.25">
      <c r="F4660" s="104"/>
      <c r="R4660" s="105"/>
    </row>
    <row r="4661" spans="6:18" s="103" customFormat="1" x14ac:dyDescent="0.25">
      <c r="F4661" s="104"/>
      <c r="R4661" s="105"/>
    </row>
    <row r="4662" spans="6:18" s="103" customFormat="1" x14ac:dyDescent="0.25">
      <c r="F4662" s="104"/>
      <c r="R4662" s="105"/>
    </row>
    <row r="4663" spans="6:18" s="103" customFormat="1" x14ac:dyDescent="0.25">
      <c r="F4663" s="104"/>
      <c r="R4663" s="105"/>
    </row>
    <row r="4664" spans="6:18" s="103" customFormat="1" x14ac:dyDescent="0.25">
      <c r="F4664" s="104"/>
      <c r="R4664" s="105"/>
    </row>
    <row r="4665" spans="6:18" s="103" customFormat="1" x14ac:dyDescent="0.25">
      <c r="F4665" s="104"/>
      <c r="R4665" s="105"/>
    </row>
    <row r="4666" spans="6:18" s="103" customFormat="1" x14ac:dyDescent="0.25">
      <c r="F4666" s="104"/>
      <c r="R4666" s="105"/>
    </row>
    <row r="4667" spans="6:18" s="103" customFormat="1" x14ac:dyDescent="0.25">
      <c r="F4667" s="104"/>
      <c r="R4667" s="105"/>
    </row>
    <row r="4668" spans="6:18" s="103" customFormat="1" x14ac:dyDescent="0.25">
      <c r="F4668" s="104"/>
      <c r="R4668" s="105"/>
    </row>
    <row r="4669" spans="6:18" s="103" customFormat="1" x14ac:dyDescent="0.25">
      <c r="F4669" s="104"/>
      <c r="R4669" s="105"/>
    </row>
    <row r="4670" spans="6:18" s="103" customFormat="1" x14ac:dyDescent="0.25">
      <c r="F4670" s="104"/>
      <c r="R4670" s="105"/>
    </row>
    <row r="4671" spans="6:18" s="103" customFormat="1" x14ac:dyDescent="0.25">
      <c r="F4671" s="104"/>
      <c r="R4671" s="105"/>
    </row>
    <row r="4672" spans="6:18" s="103" customFormat="1" x14ac:dyDescent="0.25">
      <c r="F4672" s="104"/>
      <c r="R4672" s="105"/>
    </row>
    <row r="4673" spans="6:18" s="103" customFormat="1" x14ac:dyDescent="0.25">
      <c r="F4673" s="104"/>
      <c r="R4673" s="105"/>
    </row>
    <row r="4674" spans="6:18" s="103" customFormat="1" x14ac:dyDescent="0.25">
      <c r="F4674" s="104"/>
      <c r="R4674" s="105"/>
    </row>
    <row r="4675" spans="6:18" s="103" customFormat="1" x14ac:dyDescent="0.25">
      <c r="F4675" s="104"/>
      <c r="R4675" s="105"/>
    </row>
    <row r="4676" spans="6:18" s="103" customFormat="1" x14ac:dyDescent="0.25">
      <c r="F4676" s="104"/>
      <c r="R4676" s="105"/>
    </row>
    <row r="4677" spans="6:18" s="103" customFormat="1" x14ac:dyDescent="0.25">
      <c r="F4677" s="104"/>
      <c r="R4677" s="105"/>
    </row>
    <row r="4678" spans="6:18" s="103" customFormat="1" x14ac:dyDescent="0.25">
      <c r="F4678" s="104"/>
      <c r="R4678" s="105"/>
    </row>
    <row r="4679" spans="6:18" s="103" customFormat="1" x14ac:dyDescent="0.25">
      <c r="F4679" s="104"/>
      <c r="R4679" s="105"/>
    </row>
    <row r="4680" spans="6:18" s="103" customFormat="1" x14ac:dyDescent="0.25">
      <c r="F4680" s="104"/>
      <c r="R4680" s="105"/>
    </row>
    <row r="4681" spans="6:18" s="103" customFormat="1" x14ac:dyDescent="0.25">
      <c r="F4681" s="104"/>
      <c r="R4681" s="105"/>
    </row>
    <row r="4682" spans="6:18" s="103" customFormat="1" x14ac:dyDescent="0.25">
      <c r="F4682" s="104"/>
      <c r="R4682" s="105"/>
    </row>
    <row r="4683" spans="6:18" s="103" customFormat="1" x14ac:dyDescent="0.25">
      <c r="F4683" s="104"/>
      <c r="R4683" s="105"/>
    </row>
    <row r="4684" spans="6:18" s="103" customFormat="1" x14ac:dyDescent="0.25">
      <c r="F4684" s="104"/>
      <c r="R4684" s="105"/>
    </row>
    <row r="4685" spans="6:18" s="103" customFormat="1" x14ac:dyDescent="0.25">
      <c r="F4685" s="104"/>
      <c r="R4685" s="105"/>
    </row>
    <row r="4686" spans="6:18" s="103" customFormat="1" x14ac:dyDescent="0.25">
      <c r="F4686" s="104"/>
      <c r="R4686" s="105"/>
    </row>
    <row r="4687" spans="6:18" s="103" customFormat="1" x14ac:dyDescent="0.25">
      <c r="F4687" s="104"/>
      <c r="R4687" s="105"/>
    </row>
    <row r="4688" spans="6:18" s="103" customFormat="1" x14ac:dyDescent="0.25">
      <c r="F4688" s="104"/>
      <c r="R4688" s="105"/>
    </row>
    <row r="4689" spans="6:18" s="103" customFormat="1" x14ac:dyDescent="0.25">
      <c r="F4689" s="104"/>
      <c r="R4689" s="105"/>
    </row>
    <row r="4690" spans="6:18" s="103" customFormat="1" x14ac:dyDescent="0.25">
      <c r="F4690" s="104"/>
      <c r="R4690" s="105"/>
    </row>
    <row r="4691" spans="6:18" s="103" customFormat="1" x14ac:dyDescent="0.25">
      <c r="F4691" s="104"/>
      <c r="R4691" s="105"/>
    </row>
    <row r="4692" spans="6:18" s="103" customFormat="1" x14ac:dyDescent="0.25">
      <c r="F4692" s="104"/>
      <c r="R4692" s="105"/>
    </row>
    <row r="4693" spans="6:18" s="103" customFormat="1" x14ac:dyDescent="0.25">
      <c r="F4693" s="104"/>
      <c r="R4693" s="105"/>
    </row>
    <row r="4694" spans="6:18" s="103" customFormat="1" x14ac:dyDescent="0.25">
      <c r="F4694" s="104"/>
      <c r="R4694" s="105"/>
    </row>
    <row r="4695" spans="6:18" s="103" customFormat="1" x14ac:dyDescent="0.25">
      <c r="F4695" s="104"/>
      <c r="R4695" s="105"/>
    </row>
    <row r="4696" spans="6:18" s="103" customFormat="1" x14ac:dyDescent="0.25">
      <c r="F4696" s="104"/>
      <c r="R4696" s="105"/>
    </row>
    <row r="4697" spans="6:18" s="103" customFormat="1" x14ac:dyDescent="0.25">
      <c r="F4697" s="104"/>
      <c r="R4697" s="105"/>
    </row>
    <row r="4698" spans="6:18" s="103" customFormat="1" x14ac:dyDescent="0.25">
      <c r="F4698" s="104"/>
      <c r="R4698" s="105"/>
    </row>
    <row r="4699" spans="6:18" s="103" customFormat="1" x14ac:dyDescent="0.25">
      <c r="F4699" s="104"/>
      <c r="R4699" s="105"/>
    </row>
    <row r="4700" spans="6:18" s="103" customFormat="1" x14ac:dyDescent="0.25">
      <c r="F4700" s="104"/>
      <c r="R4700" s="105"/>
    </row>
    <row r="4701" spans="6:18" s="103" customFormat="1" x14ac:dyDescent="0.25">
      <c r="F4701" s="104"/>
      <c r="R4701" s="105"/>
    </row>
    <row r="4702" spans="6:18" s="103" customFormat="1" x14ac:dyDescent="0.25">
      <c r="F4702" s="104"/>
      <c r="R4702" s="105"/>
    </row>
    <row r="4703" spans="6:18" s="103" customFormat="1" x14ac:dyDescent="0.25">
      <c r="F4703" s="104"/>
      <c r="R4703" s="105"/>
    </row>
    <row r="4704" spans="6:18" s="103" customFormat="1" x14ac:dyDescent="0.25">
      <c r="F4704" s="104"/>
      <c r="R4704" s="105"/>
    </row>
    <row r="4705" spans="6:18" s="103" customFormat="1" x14ac:dyDescent="0.25">
      <c r="F4705" s="104"/>
      <c r="R4705" s="105"/>
    </row>
    <row r="4706" spans="6:18" s="103" customFormat="1" x14ac:dyDescent="0.25">
      <c r="F4706" s="104"/>
      <c r="R4706" s="105"/>
    </row>
    <row r="4707" spans="6:18" s="103" customFormat="1" x14ac:dyDescent="0.25">
      <c r="F4707" s="104"/>
      <c r="R4707" s="105"/>
    </row>
    <row r="4708" spans="6:18" s="103" customFormat="1" x14ac:dyDescent="0.25">
      <c r="F4708" s="104"/>
      <c r="R4708" s="105"/>
    </row>
    <row r="4709" spans="6:18" s="103" customFormat="1" x14ac:dyDescent="0.25">
      <c r="F4709" s="104"/>
      <c r="R4709" s="105"/>
    </row>
    <row r="4710" spans="6:18" s="103" customFormat="1" x14ac:dyDescent="0.25">
      <c r="F4710" s="104"/>
      <c r="R4710" s="105"/>
    </row>
    <row r="4711" spans="6:18" s="103" customFormat="1" x14ac:dyDescent="0.25">
      <c r="F4711" s="104"/>
      <c r="R4711" s="105"/>
    </row>
    <row r="4712" spans="6:18" s="103" customFormat="1" x14ac:dyDescent="0.25">
      <c r="F4712" s="104"/>
      <c r="R4712" s="105"/>
    </row>
    <row r="4713" spans="6:18" s="103" customFormat="1" x14ac:dyDescent="0.25">
      <c r="F4713" s="104"/>
      <c r="R4713" s="105"/>
    </row>
    <row r="4714" spans="6:18" s="103" customFormat="1" x14ac:dyDescent="0.25">
      <c r="F4714" s="104"/>
      <c r="R4714" s="105"/>
    </row>
    <row r="4715" spans="6:18" s="103" customFormat="1" x14ac:dyDescent="0.25">
      <c r="F4715" s="104"/>
      <c r="R4715" s="105"/>
    </row>
    <row r="4716" spans="6:18" s="103" customFormat="1" x14ac:dyDescent="0.25">
      <c r="F4716" s="104"/>
      <c r="R4716" s="105"/>
    </row>
    <row r="4717" spans="6:18" s="103" customFormat="1" x14ac:dyDescent="0.25">
      <c r="F4717" s="104"/>
      <c r="R4717" s="105"/>
    </row>
    <row r="4718" spans="6:18" s="103" customFormat="1" x14ac:dyDescent="0.25">
      <c r="F4718" s="104"/>
      <c r="R4718" s="105"/>
    </row>
    <row r="4719" spans="6:18" s="103" customFormat="1" x14ac:dyDescent="0.25">
      <c r="F4719" s="104"/>
      <c r="R4719" s="105"/>
    </row>
    <row r="4720" spans="6:18" s="103" customFormat="1" x14ac:dyDescent="0.25">
      <c r="F4720" s="104"/>
      <c r="R4720" s="105"/>
    </row>
    <row r="4721" spans="6:18" s="103" customFormat="1" x14ac:dyDescent="0.25">
      <c r="F4721" s="104"/>
      <c r="R4721" s="105"/>
    </row>
    <row r="4722" spans="6:18" s="103" customFormat="1" x14ac:dyDescent="0.25">
      <c r="F4722" s="104"/>
      <c r="R4722" s="105"/>
    </row>
    <row r="4723" spans="6:18" s="103" customFormat="1" x14ac:dyDescent="0.25">
      <c r="F4723" s="104"/>
      <c r="R4723" s="105"/>
    </row>
    <row r="4724" spans="6:18" s="103" customFormat="1" x14ac:dyDescent="0.25">
      <c r="F4724" s="104"/>
      <c r="R4724" s="105"/>
    </row>
    <row r="4725" spans="6:18" s="103" customFormat="1" x14ac:dyDescent="0.25">
      <c r="F4725" s="104"/>
      <c r="R4725" s="105"/>
    </row>
    <row r="4726" spans="6:18" s="103" customFormat="1" x14ac:dyDescent="0.25">
      <c r="F4726" s="104"/>
      <c r="R4726" s="105"/>
    </row>
    <row r="4727" spans="6:18" s="103" customFormat="1" x14ac:dyDescent="0.25">
      <c r="F4727" s="104"/>
      <c r="R4727" s="105"/>
    </row>
    <row r="4728" spans="6:18" s="103" customFormat="1" x14ac:dyDescent="0.25">
      <c r="F4728" s="104"/>
      <c r="R4728" s="105"/>
    </row>
    <row r="4729" spans="6:18" s="103" customFormat="1" x14ac:dyDescent="0.25">
      <c r="F4729" s="104"/>
      <c r="R4729" s="105"/>
    </row>
    <row r="4730" spans="6:18" s="103" customFormat="1" x14ac:dyDescent="0.25">
      <c r="F4730" s="104"/>
      <c r="R4730" s="105"/>
    </row>
    <row r="4731" spans="6:18" s="103" customFormat="1" x14ac:dyDescent="0.25">
      <c r="F4731" s="104"/>
      <c r="R4731" s="105"/>
    </row>
    <row r="4732" spans="6:18" s="103" customFormat="1" x14ac:dyDescent="0.25">
      <c r="F4732" s="104"/>
      <c r="R4732" s="105"/>
    </row>
    <row r="4733" spans="6:18" s="103" customFormat="1" x14ac:dyDescent="0.25">
      <c r="F4733" s="104"/>
      <c r="R4733" s="105"/>
    </row>
    <row r="4734" spans="6:18" s="103" customFormat="1" x14ac:dyDescent="0.25">
      <c r="F4734" s="104"/>
      <c r="R4734" s="105"/>
    </row>
    <row r="4735" spans="6:18" s="103" customFormat="1" x14ac:dyDescent="0.25">
      <c r="F4735" s="104"/>
      <c r="R4735" s="105"/>
    </row>
    <row r="4736" spans="6:18" s="103" customFormat="1" x14ac:dyDescent="0.25">
      <c r="F4736" s="104"/>
      <c r="R4736" s="105"/>
    </row>
    <row r="4737" spans="6:18" s="103" customFormat="1" x14ac:dyDescent="0.25">
      <c r="F4737" s="104"/>
      <c r="R4737" s="105"/>
    </row>
    <row r="4738" spans="6:18" s="103" customFormat="1" x14ac:dyDescent="0.25">
      <c r="F4738" s="104"/>
      <c r="R4738" s="105"/>
    </row>
    <row r="4739" spans="6:18" s="103" customFormat="1" x14ac:dyDescent="0.25">
      <c r="F4739" s="104"/>
      <c r="R4739" s="105"/>
    </row>
    <row r="4740" spans="6:18" s="103" customFormat="1" x14ac:dyDescent="0.25">
      <c r="F4740" s="104"/>
      <c r="R4740" s="105"/>
    </row>
    <row r="4741" spans="6:18" s="103" customFormat="1" x14ac:dyDescent="0.25">
      <c r="F4741" s="104"/>
      <c r="R4741" s="105"/>
    </row>
    <row r="4742" spans="6:18" s="103" customFormat="1" x14ac:dyDescent="0.25">
      <c r="F4742" s="104"/>
      <c r="R4742" s="105"/>
    </row>
    <row r="4743" spans="6:18" s="103" customFormat="1" x14ac:dyDescent="0.25">
      <c r="F4743" s="104"/>
      <c r="R4743" s="105"/>
    </row>
    <row r="4744" spans="6:18" s="103" customFormat="1" x14ac:dyDescent="0.25">
      <c r="F4744" s="104"/>
      <c r="R4744" s="105"/>
    </row>
    <row r="4745" spans="6:18" s="103" customFormat="1" x14ac:dyDescent="0.25">
      <c r="F4745" s="104"/>
      <c r="R4745" s="105"/>
    </row>
    <row r="4746" spans="6:18" s="103" customFormat="1" x14ac:dyDescent="0.25">
      <c r="F4746" s="104"/>
      <c r="R4746" s="105"/>
    </row>
    <row r="4747" spans="6:18" s="103" customFormat="1" x14ac:dyDescent="0.25">
      <c r="F4747" s="104"/>
      <c r="R4747" s="105"/>
    </row>
    <row r="4748" spans="6:18" s="103" customFormat="1" x14ac:dyDescent="0.25">
      <c r="F4748" s="104"/>
      <c r="R4748" s="105"/>
    </row>
    <row r="4749" spans="6:18" s="103" customFormat="1" x14ac:dyDescent="0.25">
      <c r="F4749" s="104"/>
      <c r="R4749" s="105"/>
    </row>
    <row r="4750" spans="6:18" s="103" customFormat="1" x14ac:dyDescent="0.25">
      <c r="F4750" s="104"/>
      <c r="R4750" s="105"/>
    </row>
    <row r="4751" spans="6:18" s="103" customFormat="1" x14ac:dyDescent="0.25">
      <c r="F4751" s="104"/>
      <c r="R4751" s="105"/>
    </row>
    <row r="4752" spans="6:18" s="103" customFormat="1" x14ac:dyDescent="0.25">
      <c r="F4752" s="104"/>
      <c r="R4752" s="105"/>
    </row>
    <row r="4753" spans="6:18" s="103" customFormat="1" x14ac:dyDescent="0.25">
      <c r="F4753" s="104"/>
      <c r="R4753" s="105"/>
    </row>
    <row r="4754" spans="6:18" s="103" customFormat="1" x14ac:dyDescent="0.25">
      <c r="F4754" s="104"/>
      <c r="R4754" s="105"/>
    </row>
    <row r="4755" spans="6:18" s="103" customFormat="1" x14ac:dyDescent="0.25">
      <c r="F4755" s="104"/>
      <c r="R4755" s="105"/>
    </row>
    <row r="4756" spans="6:18" s="103" customFormat="1" x14ac:dyDescent="0.25">
      <c r="F4756" s="104"/>
      <c r="R4756" s="105"/>
    </row>
    <row r="4757" spans="6:18" s="103" customFormat="1" x14ac:dyDescent="0.25">
      <c r="F4757" s="104"/>
      <c r="R4757" s="105"/>
    </row>
    <row r="4758" spans="6:18" s="103" customFormat="1" x14ac:dyDescent="0.25">
      <c r="F4758" s="104"/>
      <c r="R4758" s="105"/>
    </row>
    <row r="4759" spans="6:18" s="103" customFormat="1" x14ac:dyDescent="0.25">
      <c r="F4759" s="104"/>
      <c r="R4759" s="105"/>
    </row>
    <row r="4760" spans="6:18" s="103" customFormat="1" x14ac:dyDescent="0.25">
      <c r="F4760" s="104"/>
      <c r="R4760" s="105"/>
    </row>
    <row r="4761" spans="6:18" s="103" customFormat="1" x14ac:dyDescent="0.25">
      <c r="F4761" s="104"/>
      <c r="R4761" s="105"/>
    </row>
    <row r="4762" spans="6:18" s="103" customFormat="1" x14ac:dyDescent="0.25">
      <c r="F4762" s="104"/>
      <c r="R4762" s="105"/>
    </row>
    <row r="4763" spans="6:18" s="103" customFormat="1" x14ac:dyDescent="0.25">
      <c r="F4763" s="104"/>
      <c r="R4763" s="105"/>
    </row>
    <row r="4764" spans="6:18" s="103" customFormat="1" x14ac:dyDescent="0.25">
      <c r="F4764" s="104"/>
      <c r="R4764" s="105"/>
    </row>
    <row r="4765" spans="6:18" s="103" customFormat="1" x14ac:dyDescent="0.25">
      <c r="F4765" s="104"/>
      <c r="R4765" s="105"/>
    </row>
    <row r="4766" spans="6:18" s="103" customFormat="1" x14ac:dyDescent="0.25">
      <c r="F4766" s="104"/>
      <c r="R4766" s="105"/>
    </row>
    <row r="4767" spans="6:18" s="103" customFormat="1" x14ac:dyDescent="0.25">
      <c r="F4767" s="104"/>
      <c r="R4767" s="105"/>
    </row>
    <row r="4768" spans="6:18" s="103" customFormat="1" x14ac:dyDescent="0.25">
      <c r="F4768" s="104"/>
      <c r="R4768" s="105"/>
    </row>
    <row r="4769" spans="6:18" s="103" customFormat="1" x14ac:dyDescent="0.25">
      <c r="F4769" s="104"/>
      <c r="R4769" s="105"/>
    </row>
    <row r="4770" spans="6:18" s="103" customFormat="1" x14ac:dyDescent="0.25">
      <c r="F4770" s="104"/>
      <c r="R4770" s="105"/>
    </row>
    <row r="4771" spans="6:18" s="103" customFormat="1" x14ac:dyDescent="0.25">
      <c r="F4771" s="104"/>
      <c r="R4771" s="105"/>
    </row>
    <row r="4772" spans="6:18" s="103" customFormat="1" x14ac:dyDescent="0.25">
      <c r="F4772" s="104"/>
      <c r="R4772" s="105"/>
    </row>
    <row r="4773" spans="6:18" s="103" customFormat="1" x14ac:dyDescent="0.25">
      <c r="F4773" s="104"/>
      <c r="R4773" s="105"/>
    </row>
    <row r="4774" spans="6:18" s="103" customFormat="1" x14ac:dyDescent="0.25">
      <c r="F4774" s="104"/>
      <c r="R4774" s="105"/>
    </row>
    <row r="4775" spans="6:18" s="103" customFormat="1" x14ac:dyDescent="0.25">
      <c r="F4775" s="104"/>
      <c r="R4775" s="105"/>
    </row>
    <row r="4776" spans="6:18" s="103" customFormat="1" x14ac:dyDescent="0.25">
      <c r="F4776" s="104"/>
      <c r="R4776" s="105"/>
    </row>
    <row r="4777" spans="6:18" s="103" customFormat="1" x14ac:dyDescent="0.25">
      <c r="F4777" s="104"/>
      <c r="R4777" s="105"/>
    </row>
    <row r="4778" spans="6:18" s="103" customFormat="1" x14ac:dyDescent="0.25">
      <c r="F4778" s="104"/>
      <c r="R4778" s="105"/>
    </row>
    <row r="4779" spans="6:18" s="103" customFormat="1" x14ac:dyDescent="0.25">
      <c r="F4779" s="104"/>
      <c r="R4779" s="105"/>
    </row>
    <row r="4780" spans="6:18" s="103" customFormat="1" x14ac:dyDescent="0.25">
      <c r="F4780" s="104"/>
      <c r="R4780" s="105"/>
    </row>
    <row r="4781" spans="6:18" s="103" customFormat="1" x14ac:dyDescent="0.25">
      <c r="F4781" s="104"/>
      <c r="R4781" s="105"/>
    </row>
    <row r="4782" spans="6:18" s="103" customFormat="1" x14ac:dyDescent="0.25">
      <c r="F4782" s="104"/>
      <c r="R4782" s="105"/>
    </row>
    <row r="4783" spans="6:18" s="103" customFormat="1" x14ac:dyDescent="0.25">
      <c r="F4783" s="104"/>
      <c r="R4783" s="105"/>
    </row>
    <row r="4784" spans="6:18" s="103" customFormat="1" x14ac:dyDescent="0.25">
      <c r="F4784" s="104"/>
      <c r="R4784" s="105"/>
    </row>
    <row r="4785" spans="6:18" s="103" customFormat="1" x14ac:dyDescent="0.25">
      <c r="F4785" s="104"/>
      <c r="R4785" s="105"/>
    </row>
    <row r="4786" spans="6:18" s="103" customFormat="1" x14ac:dyDescent="0.25">
      <c r="F4786" s="104"/>
      <c r="R4786" s="105"/>
    </row>
    <row r="4787" spans="6:18" s="103" customFormat="1" x14ac:dyDescent="0.25">
      <c r="F4787" s="104"/>
      <c r="R4787" s="105"/>
    </row>
    <row r="4788" spans="6:18" s="103" customFormat="1" x14ac:dyDescent="0.25">
      <c r="F4788" s="104"/>
      <c r="R4788" s="105"/>
    </row>
    <row r="4789" spans="6:18" s="103" customFormat="1" x14ac:dyDescent="0.25">
      <c r="F4789" s="104"/>
      <c r="R4789" s="105"/>
    </row>
    <row r="4790" spans="6:18" s="103" customFormat="1" x14ac:dyDescent="0.25">
      <c r="F4790" s="104"/>
      <c r="R4790" s="105"/>
    </row>
    <row r="4791" spans="6:18" s="103" customFormat="1" x14ac:dyDescent="0.25">
      <c r="F4791" s="104"/>
      <c r="R4791" s="105"/>
    </row>
    <row r="4792" spans="6:18" s="103" customFormat="1" x14ac:dyDescent="0.25">
      <c r="F4792" s="104"/>
      <c r="R4792" s="105"/>
    </row>
    <row r="4793" spans="6:18" s="103" customFormat="1" x14ac:dyDescent="0.25">
      <c r="F4793" s="104"/>
      <c r="R4793" s="105"/>
    </row>
    <row r="4794" spans="6:18" s="103" customFormat="1" x14ac:dyDescent="0.25">
      <c r="F4794" s="104"/>
      <c r="R4794" s="105"/>
    </row>
    <row r="4795" spans="6:18" s="103" customFormat="1" x14ac:dyDescent="0.25">
      <c r="F4795" s="104"/>
      <c r="R4795" s="105"/>
    </row>
    <row r="4796" spans="6:18" s="103" customFormat="1" x14ac:dyDescent="0.25">
      <c r="F4796" s="104"/>
      <c r="R4796" s="105"/>
    </row>
    <row r="4797" spans="6:18" s="103" customFormat="1" x14ac:dyDescent="0.25">
      <c r="F4797" s="104"/>
      <c r="R4797" s="105"/>
    </row>
    <row r="4798" spans="6:18" s="103" customFormat="1" x14ac:dyDescent="0.25">
      <c r="F4798" s="104"/>
      <c r="R4798" s="105"/>
    </row>
    <row r="4799" spans="6:18" s="103" customFormat="1" x14ac:dyDescent="0.25">
      <c r="F4799" s="104"/>
      <c r="R4799" s="105"/>
    </row>
    <row r="4800" spans="6:18" s="103" customFormat="1" x14ac:dyDescent="0.25">
      <c r="F4800" s="104"/>
      <c r="R4800" s="105"/>
    </row>
    <row r="4801" spans="6:18" s="103" customFormat="1" x14ac:dyDescent="0.25">
      <c r="F4801" s="104"/>
      <c r="R4801" s="105"/>
    </row>
    <row r="4802" spans="6:18" s="103" customFormat="1" x14ac:dyDescent="0.25">
      <c r="F4802" s="104"/>
      <c r="R4802" s="105"/>
    </row>
    <row r="4803" spans="6:18" s="103" customFormat="1" x14ac:dyDescent="0.25">
      <c r="F4803" s="104"/>
      <c r="R4803" s="105"/>
    </row>
    <row r="4804" spans="6:18" s="103" customFormat="1" x14ac:dyDescent="0.25">
      <c r="F4804" s="104"/>
      <c r="R4804" s="105"/>
    </row>
    <row r="4805" spans="6:18" s="103" customFormat="1" x14ac:dyDescent="0.25">
      <c r="F4805" s="104"/>
      <c r="R4805" s="105"/>
    </row>
    <row r="4806" spans="6:18" s="103" customFormat="1" x14ac:dyDescent="0.25">
      <c r="F4806" s="104"/>
      <c r="R4806" s="105"/>
    </row>
    <row r="4807" spans="6:18" s="103" customFormat="1" x14ac:dyDescent="0.25">
      <c r="F4807" s="104"/>
      <c r="R4807" s="105"/>
    </row>
    <row r="4808" spans="6:18" s="103" customFormat="1" x14ac:dyDescent="0.25">
      <c r="F4808" s="104"/>
      <c r="R4808" s="105"/>
    </row>
    <row r="4809" spans="6:18" s="103" customFormat="1" x14ac:dyDescent="0.25">
      <c r="F4809" s="104"/>
      <c r="R4809" s="105"/>
    </row>
    <row r="4810" spans="6:18" s="103" customFormat="1" x14ac:dyDescent="0.25">
      <c r="F4810" s="104"/>
      <c r="R4810" s="105"/>
    </row>
    <row r="4811" spans="6:18" s="103" customFormat="1" x14ac:dyDescent="0.25">
      <c r="F4811" s="104"/>
      <c r="R4811" s="105"/>
    </row>
    <row r="4812" spans="6:18" s="103" customFormat="1" x14ac:dyDescent="0.25">
      <c r="F4812" s="104"/>
      <c r="R4812" s="105"/>
    </row>
    <row r="4813" spans="6:18" s="103" customFormat="1" x14ac:dyDescent="0.25">
      <c r="F4813" s="104"/>
      <c r="R4813" s="105"/>
    </row>
    <row r="4814" spans="6:18" s="103" customFormat="1" x14ac:dyDescent="0.25">
      <c r="F4814" s="104"/>
      <c r="R4814" s="105"/>
    </row>
    <row r="4815" spans="6:18" s="103" customFormat="1" x14ac:dyDescent="0.25">
      <c r="F4815" s="104"/>
      <c r="R4815" s="105"/>
    </row>
    <row r="4816" spans="6:18" s="103" customFormat="1" x14ac:dyDescent="0.25">
      <c r="F4816" s="104"/>
      <c r="R4816" s="105"/>
    </row>
    <row r="4817" spans="6:18" s="103" customFormat="1" x14ac:dyDescent="0.25">
      <c r="F4817" s="104"/>
      <c r="R4817" s="105"/>
    </row>
    <row r="4818" spans="6:18" s="103" customFormat="1" x14ac:dyDescent="0.25">
      <c r="F4818" s="104"/>
      <c r="R4818" s="105"/>
    </row>
    <row r="4819" spans="6:18" s="103" customFormat="1" x14ac:dyDescent="0.25">
      <c r="F4819" s="104"/>
      <c r="R4819" s="105"/>
    </row>
    <row r="4820" spans="6:18" s="103" customFormat="1" x14ac:dyDescent="0.25">
      <c r="F4820" s="104"/>
      <c r="R4820" s="105"/>
    </row>
    <row r="4821" spans="6:18" s="103" customFormat="1" x14ac:dyDescent="0.25">
      <c r="F4821" s="104"/>
      <c r="R4821" s="105"/>
    </row>
    <row r="4822" spans="6:18" s="103" customFormat="1" x14ac:dyDescent="0.25">
      <c r="F4822" s="104"/>
      <c r="R4822" s="105"/>
    </row>
    <row r="4823" spans="6:18" s="103" customFormat="1" x14ac:dyDescent="0.25">
      <c r="F4823" s="104"/>
      <c r="R4823" s="105"/>
    </row>
    <row r="4824" spans="6:18" s="103" customFormat="1" x14ac:dyDescent="0.25">
      <c r="F4824" s="104"/>
      <c r="R4824" s="105"/>
    </row>
    <row r="4825" spans="6:18" s="103" customFormat="1" x14ac:dyDescent="0.25">
      <c r="F4825" s="104"/>
      <c r="R4825" s="105"/>
    </row>
    <row r="4826" spans="6:18" s="103" customFormat="1" x14ac:dyDescent="0.25">
      <c r="F4826" s="104"/>
      <c r="R4826" s="105"/>
    </row>
    <row r="4827" spans="6:18" s="103" customFormat="1" x14ac:dyDescent="0.25">
      <c r="F4827" s="104"/>
      <c r="R4827" s="105"/>
    </row>
    <row r="4828" spans="6:18" s="103" customFormat="1" x14ac:dyDescent="0.25">
      <c r="F4828" s="104"/>
      <c r="R4828" s="105"/>
    </row>
    <row r="4829" spans="6:18" s="103" customFormat="1" x14ac:dyDescent="0.25">
      <c r="F4829" s="104"/>
      <c r="R4829" s="105"/>
    </row>
    <row r="4830" spans="6:18" s="103" customFormat="1" x14ac:dyDescent="0.25">
      <c r="F4830" s="104"/>
      <c r="R4830" s="105"/>
    </row>
    <row r="4831" spans="6:18" s="103" customFormat="1" x14ac:dyDescent="0.25">
      <c r="F4831" s="104"/>
      <c r="R4831" s="105"/>
    </row>
    <row r="4832" spans="6:18" s="103" customFormat="1" x14ac:dyDescent="0.25">
      <c r="F4832" s="104"/>
      <c r="R4832" s="105"/>
    </row>
    <row r="4833" spans="6:18" s="103" customFormat="1" x14ac:dyDescent="0.25">
      <c r="F4833" s="104"/>
      <c r="R4833" s="105"/>
    </row>
    <row r="4834" spans="6:18" s="103" customFormat="1" x14ac:dyDescent="0.25">
      <c r="F4834" s="104"/>
      <c r="R4834" s="105"/>
    </row>
    <row r="4835" spans="6:18" s="103" customFormat="1" x14ac:dyDescent="0.25">
      <c r="F4835" s="104"/>
      <c r="R4835" s="105"/>
    </row>
    <row r="4836" spans="6:18" s="103" customFormat="1" x14ac:dyDescent="0.25">
      <c r="F4836" s="104"/>
      <c r="R4836" s="105"/>
    </row>
    <row r="4837" spans="6:18" s="103" customFormat="1" x14ac:dyDescent="0.25">
      <c r="F4837" s="104"/>
      <c r="R4837" s="105"/>
    </row>
    <row r="4838" spans="6:18" s="103" customFormat="1" x14ac:dyDescent="0.25">
      <c r="F4838" s="104"/>
      <c r="R4838" s="105"/>
    </row>
    <row r="4839" spans="6:18" s="103" customFormat="1" x14ac:dyDescent="0.25">
      <c r="F4839" s="104"/>
      <c r="R4839" s="105"/>
    </row>
    <row r="4840" spans="6:18" s="103" customFormat="1" x14ac:dyDescent="0.25">
      <c r="F4840" s="104"/>
      <c r="R4840" s="105"/>
    </row>
    <row r="4841" spans="6:18" s="103" customFormat="1" x14ac:dyDescent="0.25">
      <c r="F4841" s="104"/>
      <c r="R4841" s="105"/>
    </row>
    <row r="4842" spans="6:18" s="103" customFormat="1" x14ac:dyDescent="0.25">
      <c r="F4842" s="104"/>
      <c r="R4842" s="105"/>
    </row>
    <row r="4843" spans="6:18" s="103" customFormat="1" x14ac:dyDescent="0.25">
      <c r="F4843" s="104"/>
      <c r="R4843" s="105"/>
    </row>
    <row r="4844" spans="6:18" s="103" customFormat="1" x14ac:dyDescent="0.25">
      <c r="F4844" s="104"/>
      <c r="R4844" s="105"/>
    </row>
    <row r="4845" spans="6:18" s="103" customFormat="1" x14ac:dyDescent="0.25">
      <c r="F4845" s="104"/>
      <c r="R4845" s="105"/>
    </row>
    <row r="4846" spans="6:18" s="103" customFormat="1" x14ac:dyDescent="0.25">
      <c r="F4846" s="104"/>
      <c r="R4846" s="105"/>
    </row>
    <row r="4847" spans="6:18" s="103" customFormat="1" x14ac:dyDescent="0.25">
      <c r="F4847" s="104"/>
      <c r="R4847" s="105"/>
    </row>
    <row r="4848" spans="6:18" s="103" customFormat="1" x14ac:dyDescent="0.25">
      <c r="F4848" s="104"/>
      <c r="R4848" s="105"/>
    </row>
    <row r="4849" spans="6:18" s="103" customFormat="1" x14ac:dyDescent="0.25">
      <c r="F4849" s="104"/>
      <c r="R4849" s="105"/>
    </row>
    <row r="4850" spans="6:18" s="103" customFormat="1" x14ac:dyDescent="0.25">
      <c r="F4850" s="104"/>
      <c r="R4850" s="105"/>
    </row>
    <row r="4851" spans="6:18" s="103" customFormat="1" x14ac:dyDescent="0.25">
      <c r="F4851" s="104"/>
      <c r="R4851" s="105"/>
    </row>
    <row r="4852" spans="6:18" s="103" customFormat="1" x14ac:dyDescent="0.25">
      <c r="F4852" s="104"/>
      <c r="R4852" s="105"/>
    </row>
    <row r="4853" spans="6:18" s="103" customFormat="1" x14ac:dyDescent="0.25">
      <c r="F4853" s="104"/>
      <c r="R4853" s="105"/>
    </row>
    <row r="4854" spans="6:18" s="103" customFormat="1" x14ac:dyDescent="0.25">
      <c r="F4854" s="104"/>
      <c r="R4854" s="105"/>
    </row>
    <row r="4855" spans="6:18" s="103" customFormat="1" x14ac:dyDescent="0.25">
      <c r="F4855" s="104"/>
      <c r="R4855" s="105"/>
    </row>
    <row r="4856" spans="6:18" s="103" customFormat="1" x14ac:dyDescent="0.25">
      <c r="F4856" s="104"/>
      <c r="R4856" s="105"/>
    </row>
    <row r="4857" spans="6:18" s="103" customFormat="1" x14ac:dyDescent="0.25">
      <c r="F4857" s="104"/>
      <c r="R4857" s="105"/>
    </row>
    <row r="4858" spans="6:18" s="103" customFormat="1" x14ac:dyDescent="0.25">
      <c r="F4858" s="104"/>
      <c r="R4858" s="105"/>
    </row>
    <row r="4859" spans="6:18" s="103" customFormat="1" x14ac:dyDescent="0.25">
      <c r="F4859" s="104"/>
      <c r="R4859" s="105"/>
    </row>
    <row r="4860" spans="6:18" s="103" customFormat="1" x14ac:dyDescent="0.25">
      <c r="F4860" s="104"/>
      <c r="R4860" s="105"/>
    </row>
    <row r="4861" spans="6:18" s="103" customFormat="1" x14ac:dyDescent="0.25">
      <c r="F4861" s="104"/>
      <c r="R4861" s="105"/>
    </row>
    <row r="4862" spans="6:18" s="103" customFormat="1" x14ac:dyDescent="0.25">
      <c r="F4862" s="104"/>
      <c r="R4862" s="105"/>
    </row>
    <row r="4863" spans="6:18" s="103" customFormat="1" x14ac:dyDescent="0.25">
      <c r="F4863" s="104"/>
      <c r="R4863" s="105"/>
    </row>
    <row r="4864" spans="6:18" s="103" customFormat="1" x14ac:dyDescent="0.25">
      <c r="F4864" s="104"/>
      <c r="R4864" s="105"/>
    </row>
    <row r="4865" spans="6:18" s="103" customFormat="1" x14ac:dyDescent="0.25">
      <c r="F4865" s="104"/>
      <c r="R4865" s="105"/>
    </row>
    <row r="4866" spans="6:18" s="103" customFormat="1" x14ac:dyDescent="0.25">
      <c r="F4866" s="104"/>
      <c r="R4866" s="105"/>
    </row>
    <row r="4867" spans="6:18" s="103" customFormat="1" x14ac:dyDescent="0.25">
      <c r="F4867" s="104"/>
      <c r="R4867" s="105"/>
    </row>
    <row r="4868" spans="6:18" s="103" customFormat="1" x14ac:dyDescent="0.25">
      <c r="F4868" s="104"/>
      <c r="R4868" s="105"/>
    </row>
    <row r="4869" spans="6:18" s="103" customFormat="1" x14ac:dyDescent="0.25">
      <c r="F4869" s="104"/>
      <c r="R4869" s="105"/>
    </row>
    <row r="4870" spans="6:18" s="103" customFormat="1" x14ac:dyDescent="0.25">
      <c r="F4870" s="104"/>
      <c r="R4870" s="105"/>
    </row>
    <row r="4871" spans="6:18" s="103" customFormat="1" x14ac:dyDescent="0.25">
      <c r="F4871" s="104"/>
      <c r="R4871" s="105"/>
    </row>
    <row r="4872" spans="6:18" s="103" customFormat="1" x14ac:dyDescent="0.25">
      <c r="F4872" s="104"/>
      <c r="R4872" s="105"/>
    </row>
    <row r="4873" spans="6:18" s="103" customFormat="1" x14ac:dyDescent="0.25">
      <c r="F4873" s="104"/>
      <c r="R4873" s="105"/>
    </row>
    <row r="4874" spans="6:18" s="103" customFormat="1" x14ac:dyDescent="0.25">
      <c r="F4874" s="104"/>
      <c r="R4874" s="105"/>
    </row>
    <row r="4875" spans="6:18" s="103" customFormat="1" x14ac:dyDescent="0.25">
      <c r="F4875" s="104"/>
      <c r="R4875" s="105"/>
    </row>
    <row r="4876" spans="6:18" s="103" customFormat="1" x14ac:dyDescent="0.25">
      <c r="F4876" s="104"/>
      <c r="R4876" s="105"/>
    </row>
    <row r="4877" spans="6:18" s="103" customFormat="1" x14ac:dyDescent="0.25">
      <c r="F4877" s="104"/>
      <c r="R4877" s="105"/>
    </row>
    <row r="4878" spans="6:18" s="103" customFormat="1" x14ac:dyDescent="0.25">
      <c r="F4878" s="104"/>
      <c r="R4878" s="105"/>
    </row>
    <row r="4879" spans="6:18" s="103" customFormat="1" x14ac:dyDescent="0.25">
      <c r="F4879" s="104"/>
      <c r="R4879" s="105"/>
    </row>
    <row r="4880" spans="6:18" s="103" customFormat="1" x14ac:dyDescent="0.25">
      <c r="F4880" s="104"/>
      <c r="R4880" s="105"/>
    </row>
    <row r="4881" spans="6:18" s="103" customFormat="1" x14ac:dyDescent="0.25">
      <c r="F4881" s="104"/>
      <c r="R4881" s="105"/>
    </row>
    <row r="4882" spans="6:18" s="103" customFormat="1" x14ac:dyDescent="0.25">
      <c r="F4882" s="104"/>
      <c r="R4882" s="105"/>
    </row>
    <row r="4883" spans="6:18" s="103" customFormat="1" x14ac:dyDescent="0.25">
      <c r="F4883" s="104"/>
      <c r="R4883" s="105"/>
    </row>
    <row r="4884" spans="6:18" s="103" customFormat="1" x14ac:dyDescent="0.25">
      <c r="F4884" s="104"/>
      <c r="R4884" s="105"/>
    </row>
    <row r="4885" spans="6:18" s="103" customFormat="1" x14ac:dyDescent="0.25">
      <c r="F4885" s="104"/>
      <c r="R4885" s="105"/>
    </row>
    <row r="4886" spans="6:18" s="103" customFormat="1" x14ac:dyDescent="0.25">
      <c r="F4886" s="104"/>
      <c r="R4886" s="105"/>
    </row>
    <row r="4887" spans="6:18" s="103" customFormat="1" x14ac:dyDescent="0.25">
      <c r="F4887" s="104"/>
      <c r="R4887" s="105"/>
    </row>
    <row r="4888" spans="6:18" s="103" customFormat="1" x14ac:dyDescent="0.25">
      <c r="F4888" s="104"/>
      <c r="R4888" s="105"/>
    </row>
    <row r="4889" spans="6:18" s="103" customFormat="1" x14ac:dyDescent="0.25">
      <c r="F4889" s="104"/>
      <c r="R4889" s="105"/>
    </row>
    <row r="4890" spans="6:18" s="103" customFormat="1" x14ac:dyDescent="0.25">
      <c r="F4890" s="104"/>
      <c r="R4890" s="105"/>
    </row>
    <row r="4891" spans="6:18" s="103" customFormat="1" x14ac:dyDescent="0.25">
      <c r="F4891" s="104"/>
      <c r="R4891" s="105"/>
    </row>
    <row r="4892" spans="6:18" s="103" customFormat="1" x14ac:dyDescent="0.25">
      <c r="F4892" s="104"/>
      <c r="R4892" s="105"/>
    </row>
    <row r="4893" spans="6:18" s="103" customFormat="1" x14ac:dyDescent="0.25">
      <c r="F4893" s="104"/>
      <c r="R4893" s="105"/>
    </row>
    <row r="4894" spans="6:18" s="103" customFormat="1" x14ac:dyDescent="0.25">
      <c r="F4894" s="104"/>
      <c r="R4894" s="105"/>
    </row>
    <row r="4895" spans="6:18" s="103" customFormat="1" x14ac:dyDescent="0.25">
      <c r="F4895" s="104"/>
      <c r="R4895" s="105"/>
    </row>
    <row r="4896" spans="6:18" s="103" customFormat="1" x14ac:dyDescent="0.25">
      <c r="F4896" s="104"/>
      <c r="R4896" s="105"/>
    </row>
    <row r="4897" spans="6:18" s="103" customFormat="1" x14ac:dyDescent="0.25">
      <c r="F4897" s="104"/>
      <c r="R4897" s="105"/>
    </row>
    <row r="4898" spans="6:18" s="103" customFormat="1" x14ac:dyDescent="0.25">
      <c r="F4898" s="104"/>
      <c r="R4898" s="105"/>
    </row>
    <row r="4899" spans="6:18" s="103" customFormat="1" x14ac:dyDescent="0.25">
      <c r="F4899" s="104"/>
      <c r="R4899" s="105"/>
    </row>
    <row r="4900" spans="6:18" s="103" customFormat="1" x14ac:dyDescent="0.25">
      <c r="F4900" s="104"/>
      <c r="R4900" s="105"/>
    </row>
    <row r="4901" spans="6:18" s="103" customFormat="1" x14ac:dyDescent="0.25">
      <c r="F4901" s="104"/>
      <c r="R4901" s="105"/>
    </row>
    <row r="4902" spans="6:18" s="103" customFormat="1" x14ac:dyDescent="0.25">
      <c r="F4902" s="104"/>
      <c r="R4902" s="105"/>
    </row>
    <row r="4903" spans="6:18" s="103" customFormat="1" x14ac:dyDescent="0.25">
      <c r="F4903" s="104"/>
      <c r="R4903" s="105"/>
    </row>
    <row r="4904" spans="6:18" s="103" customFormat="1" x14ac:dyDescent="0.25">
      <c r="F4904" s="104"/>
      <c r="R4904" s="105"/>
    </row>
    <row r="4905" spans="6:18" s="103" customFormat="1" x14ac:dyDescent="0.25">
      <c r="F4905" s="104"/>
      <c r="R4905" s="105"/>
    </row>
    <row r="4906" spans="6:18" s="103" customFormat="1" x14ac:dyDescent="0.25">
      <c r="F4906" s="104"/>
      <c r="R4906" s="105"/>
    </row>
    <row r="4907" spans="6:18" s="103" customFormat="1" x14ac:dyDescent="0.25">
      <c r="F4907" s="104"/>
      <c r="R4907" s="105"/>
    </row>
    <row r="4908" spans="6:18" s="103" customFormat="1" x14ac:dyDescent="0.25">
      <c r="F4908" s="104"/>
      <c r="R4908" s="105"/>
    </row>
    <row r="4909" spans="6:18" s="103" customFormat="1" x14ac:dyDescent="0.25">
      <c r="F4909" s="104"/>
      <c r="R4909" s="105"/>
    </row>
    <row r="4910" spans="6:18" s="103" customFormat="1" x14ac:dyDescent="0.25">
      <c r="F4910" s="104"/>
      <c r="R4910" s="105"/>
    </row>
    <row r="4911" spans="6:18" s="103" customFormat="1" x14ac:dyDescent="0.25">
      <c r="F4911" s="104"/>
      <c r="R4911" s="105"/>
    </row>
    <row r="4912" spans="6:18" s="103" customFormat="1" x14ac:dyDescent="0.25">
      <c r="F4912" s="104"/>
      <c r="R4912" s="105"/>
    </row>
    <row r="4913" spans="6:18" s="103" customFormat="1" x14ac:dyDescent="0.25">
      <c r="F4913" s="104"/>
      <c r="R4913" s="105"/>
    </row>
    <row r="4914" spans="6:18" s="103" customFormat="1" x14ac:dyDescent="0.25">
      <c r="F4914" s="104"/>
      <c r="R4914" s="105"/>
    </row>
    <row r="4915" spans="6:18" s="103" customFormat="1" x14ac:dyDescent="0.25">
      <c r="F4915" s="104"/>
      <c r="R4915" s="105"/>
    </row>
    <row r="4916" spans="6:18" s="103" customFormat="1" x14ac:dyDescent="0.25">
      <c r="F4916" s="104"/>
      <c r="R4916" s="105"/>
    </row>
    <row r="4917" spans="6:18" s="103" customFormat="1" x14ac:dyDescent="0.25">
      <c r="F4917" s="104"/>
      <c r="R4917" s="105"/>
    </row>
    <row r="4918" spans="6:18" s="103" customFormat="1" x14ac:dyDescent="0.25">
      <c r="F4918" s="104"/>
      <c r="R4918" s="105"/>
    </row>
    <row r="4919" spans="6:18" s="103" customFormat="1" x14ac:dyDescent="0.25">
      <c r="F4919" s="104"/>
      <c r="R4919" s="105"/>
    </row>
    <row r="4920" spans="6:18" s="103" customFormat="1" x14ac:dyDescent="0.25">
      <c r="F4920" s="104"/>
      <c r="R4920" s="105"/>
    </row>
    <row r="4921" spans="6:18" s="103" customFormat="1" x14ac:dyDescent="0.25">
      <c r="F4921" s="104"/>
      <c r="R4921" s="105"/>
    </row>
    <row r="4922" spans="6:18" s="103" customFormat="1" x14ac:dyDescent="0.25">
      <c r="F4922" s="104"/>
      <c r="R4922" s="105"/>
    </row>
    <row r="4923" spans="6:18" s="103" customFormat="1" x14ac:dyDescent="0.25">
      <c r="F4923" s="104"/>
      <c r="R4923" s="105"/>
    </row>
    <row r="4924" spans="6:18" s="103" customFormat="1" x14ac:dyDescent="0.25">
      <c r="F4924" s="104"/>
      <c r="R4924" s="105"/>
    </row>
    <row r="4925" spans="6:18" s="103" customFormat="1" x14ac:dyDescent="0.25">
      <c r="F4925" s="104"/>
      <c r="R4925" s="105"/>
    </row>
    <row r="4926" spans="6:18" s="103" customFormat="1" x14ac:dyDescent="0.25">
      <c r="F4926" s="104"/>
      <c r="R4926" s="105"/>
    </row>
    <row r="4927" spans="6:18" s="103" customFormat="1" x14ac:dyDescent="0.25">
      <c r="F4927" s="104"/>
      <c r="R4927" s="105"/>
    </row>
    <row r="4928" spans="6:18" s="103" customFormat="1" x14ac:dyDescent="0.25">
      <c r="F4928" s="104"/>
      <c r="R4928" s="105"/>
    </row>
    <row r="4929" spans="6:18" s="103" customFormat="1" x14ac:dyDescent="0.25">
      <c r="F4929" s="104"/>
      <c r="R4929" s="105"/>
    </row>
    <row r="4930" spans="6:18" s="103" customFormat="1" x14ac:dyDescent="0.25">
      <c r="F4930" s="104"/>
      <c r="R4930" s="105"/>
    </row>
    <row r="4931" spans="6:18" s="103" customFormat="1" x14ac:dyDescent="0.25">
      <c r="F4931" s="104"/>
      <c r="R4931" s="105"/>
    </row>
    <row r="4932" spans="6:18" s="103" customFormat="1" x14ac:dyDescent="0.25">
      <c r="F4932" s="104"/>
      <c r="R4932" s="105"/>
    </row>
    <row r="4933" spans="6:18" s="103" customFormat="1" x14ac:dyDescent="0.25">
      <c r="F4933" s="104"/>
      <c r="R4933" s="105"/>
    </row>
    <row r="4934" spans="6:18" s="103" customFormat="1" x14ac:dyDescent="0.25">
      <c r="F4934" s="104"/>
      <c r="R4934" s="105"/>
    </row>
    <row r="4935" spans="6:18" s="103" customFormat="1" x14ac:dyDescent="0.25">
      <c r="F4935" s="104"/>
      <c r="R4935" s="105"/>
    </row>
    <row r="4936" spans="6:18" s="103" customFormat="1" x14ac:dyDescent="0.25">
      <c r="F4936" s="104"/>
      <c r="R4936" s="105"/>
    </row>
    <row r="4937" spans="6:18" s="103" customFormat="1" x14ac:dyDescent="0.25">
      <c r="F4937" s="104"/>
      <c r="R4937" s="105"/>
    </row>
    <row r="4938" spans="6:18" s="103" customFormat="1" x14ac:dyDescent="0.25">
      <c r="F4938" s="104"/>
      <c r="R4938" s="105"/>
    </row>
    <row r="4939" spans="6:18" s="103" customFormat="1" x14ac:dyDescent="0.25">
      <c r="F4939" s="104"/>
      <c r="R4939" s="105"/>
    </row>
    <row r="4940" spans="6:18" s="103" customFormat="1" x14ac:dyDescent="0.25">
      <c r="F4940" s="104"/>
      <c r="R4940" s="105"/>
    </row>
    <row r="4941" spans="6:18" s="103" customFormat="1" x14ac:dyDescent="0.25">
      <c r="F4941" s="104"/>
      <c r="R4941" s="105"/>
    </row>
    <row r="4942" spans="6:18" s="103" customFormat="1" x14ac:dyDescent="0.25">
      <c r="F4942" s="104"/>
      <c r="R4942" s="105"/>
    </row>
    <row r="4943" spans="6:18" s="103" customFormat="1" x14ac:dyDescent="0.25">
      <c r="F4943" s="104"/>
      <c r="R4943" s="105"/>
    </row>
    <row r="4944" spans="6:18" s="103" customFormat="1" x14ac:dyDescent="0.25">
      <c r="F4944" s="104"/>
      <c r="R4944" s="105"/>
    </row>
    <row r="4945" spans="6:18" s="103" customFormat="1" x14ac:dyDescent="0.25">
      <c r="F4945" s="104"/>
      <c r="R4945" s="105"/>
    </row>
    <row r="4946" spans="6:18" s="103" customFormat="1" x14ac:dyDescent="0.25">
      <c r="F4946" s="104"/>
      <c r="R4946" s="105"/>
    </row>
    <row r="4947" spans="6:18" s="103" customFormat="1" x14ac:dyDescent="0.25">
      <c r="F4947" s="104"/>
      <c r="R4947" s="105"/>
    </row>
    <row r="4948" spans="6:18" s="103" customFormat="1" x14ac:dyDescent="0.25">
      <c r="F4948" s="104"/>
      <c r="R4948" s="105"/>
    </row>
    <row r="4949" spans="6:18" s="103" customFormat="1" x14ac:dyDescent="0.25">
      <c r="F4949" s="104"/>
      <c r="R4949" s="105"/>
    </row>
    <row r="4950" spans="6:18" s="103" customFormat="1" x14ac:dyDescent="0.25">
      <c r="F4950" s="104"/>
      <c r="R4950" s="105"/>
    </row>
    <row r="4951" spans="6:18" s="103" customFormat="1" x14ac:dyDescent="0.25">
      <c r="F4951" s="104"/>
      <c r="R4951" s="105"/>
    </row>
    <row r="4952" spans="6:18" s="103" customFormat="1" x14ac:dyDescent="0.25">
      <c r="F4952" s="104"/>
      <c r="R4952" s="105"/>
    </row>
    <row r="4953" spans="6:18" s="103" customFormat="1" x14ac:dyDescent="0.25">
      <c r="F4953" s="104"/>
      <c r="R4953" s="105"/>
    </row>
    <row r="4954" spans="6:18" s="103" customFormat="1" x14ac:dyDescent="0.25">
      <c r="F4954" s="104"/>
      <c r="R4954" s="105"/>
    </row>
    <row r="4955" spans="6:18" s="103" customFormat="1" x14ac:dyDescent="0.25">
      <c r="F4955" s="104"/>
      <c r="R4955" s="105"/>
    </row>
    <row r="4956" spans="6:18" s="103" customFormat="1" x14ac:dyDescent="0.25">
      <c r="F4956" s="104"/>
      <c r="R4956" s="105"/>
    </row>
    <row r="4957" spans="6:18" s="103" customFormat="1" x14ac:dyDescent="0.25">
      <c r="F4957" s="104"/>
      <c r="R4957" s="105"/>
    </row>
    <row r="4958" spans="6:18" s="103" customFormat="1" x14ac:dyDescent="0.25">
      <c r="F4958" s="104"/>
      <c r="R4958" s="105"/>
    </row>
    <row r="4959" spans="6:18" s="103" customFormat="1" x14ac:dyDescent="0.25">
      <c r="F4959" s="104"/>
      <c r="R4959" s="105"/>
    </row>
    <row r="4960" spans="6:18" s="103" customFormat="1" x14ac:dyDescent="0.25">
      <c r="F4960" s="104"/>
      <c r="R4960" s="105"/>
    </row>
    <row r="4961" spans="6:18" s="103" customFormat="1" x14ac:dyDescent="0.25">
      <c r="F4961" s="104"/>
      <c r="R4961" s="105"/>
    </row>
    <row r="4962" spans="6:18" s="103" customFormat="1" x14ac:dyDescent="0.25">
      <c r="F4962" s="104"/>
      <c r="R4962" s="105"/>
    </row>
    <row r="4963" spans="6:18" s="103" customFormat="1" x14ac:dyDescent="0.25">
      <c r="F4963" s="104"/>
      <c r="R4963" s="105"/>
    </row>
    <row r="4964" spans="6:18" s="103" customFormat="1" x14ac:dyDescent="0.25">
      <c r="F4964" s="104"/>
      <c r="R4964" s="105"/>
    </row>
    <row r="4965" spans="6:18" s="103" customFormat="1" x14ac:dyDescent="0.25">
      <c r="F4965" s="104"/>
      <c r="R4965" s="105"/>
    </row>
    <row r="4966" spans="6:18" s="103" customFormat="1" x14ac:dyDescent="0.25">
      <c r="F4966" s="104"/>
      <c r="R4966" s="105"/>
    </row>
    <row r="4967" spans="6:18" s="103" customFormat="1" x14ac:dyDescent="0.25">
      <c r="F4967" s="104"/>
      <c r="R4967" s="105"/>
    </row>
    <row r="4968" spans="6:18" s="103" customFormat="1" x14ac:dyDescent="0.25">
      <c r="F4968" s="104"/>
      <c r="R4968" s="105"/>
    </row>
    <row r="4969" spans="6:18" s="103" customFormat="1" x14ac:dyDescent="0.25">
      <c r="F4969" s="104"/>
      <c r="R4969" s="105"/>
    </row>
    <row r="4970" spans="6:18" s="103" customFormat="1" x14ac:dyDescent="0.25">
      <c r="F4970" s="104"/>
      <c r="R4970" s="105"/>
    </row>
    <row r="4971" spans="6:18" s="103" customFormat="1" x14ac:dyDescent="0.25">
      <c r="F4971" s="104"/>
      <c r="R4971" s="105"/>
    </row>
    <row r="4972" spans="6:18" s="103" customFormat="1" x14ac:dyDescent="0.25">
      <c r="F4972" s="104"/>
      <c r="R4972" s="105"/>
    </row>
    <row r="4973" spans="6:18" s="103" customFormat="1" x14ac:dyDescent="0.25">
      <c r="F4973" s="104"/>
      <c r="R4973" s="105"/>
    </row>
    <row r="4974" spans="6:18" s="103" customFormat="1" x14ac:dyDescent="0.25">
      <c r="F4974" s="104"/>
      <c r="R4974" s="105"/>
    </row>
    <row r="4975" spans="6:18" s="103" customFormat="1" x14ac:dyDescent="0.25">
      <c r="F4975" s="104"/>
      <c r="R4975" s="105"/>
    </row>
    <row r="4976" spans="6:18" s="103" customFormat="1" x14ac:dyDescent="0.25">
      <c r="F4976" s="104"/>
      <c r="R4976" s="105"/>
    </row>
    <row r="4977" spans="6:18" s="103" customFormat="1" x14ac:dyDescent="0.25">
      <c r="F4977" s="104"/>
      <c r="R4977" s="105"/>
    </row>
    <row r="4978" spans="6:18" s="103" customFormat="1" x14ac:dyDescent="0.25">
      <c r="F4978" s="104"/>
      <c r="R4978" s="105"/>
    </row>
    <row r="4979" spans="6:18" s="103" customFormat="1" x14ac:dyDescent="0.25">
      <c r="F4979" s="104"/>
      <c r="R4979" s="105"/>
    </row>
    <row r="4980" spans="6:18" s="103" customFormat="1" x14ac:dyDescent="0.25">
      <c r="F4980" s="104"/>
      <c r="R4980" s="105"/>
    </row>
    <row r="4981" spans="6:18" s="103" customFormat="1" x14ac:dyDescent="0.25">
      <c r="F4981" s="104"/>
      <c r="R4981" s="105"/>
    </row>
    <row r="4982" spans="6:18" s="103" customFormat="1" x14ac:dyDescent="0.25">
      <c r="F4982" s="104"/>
      <c r="R4982" s="105"/>
    </row>
    <row r="4983" spans="6:18" s="103" customFormat="1" x14ac:dyDescent="0.25">
      <c r="F4983" s="104"/>
      <c r="R4983" s="105"/>
    </row>
    <row r="4984" spans="6:18" s="103" customFormat="1" x14ac:dyDescent="0.25">
      <c r="F4984" s="104"/>
      <c r="R4984" s="105"/>
    </row>
    <row r="4985" spans="6:18" s="103" customFormat="1" x14ac:dyDescent="0.25">
      <c r="F4985" s="104"/>
      <c r="R4985" s="105"/>
    </row>
    <row r="4986" spans="6:18" s="103" customFormat="1" x14ac:dyDescent="0.25">
      <c r="F4986" s="104"/>
      <c r="R4986" s="105"/>
    </row>
    <row r="4987" spans="6:18" s="103" customFormat="1" x14ac:dyDescent="0.25">
      <c r="F4987" s="104"/>
      <c r="R4987" s="105"/>
    </row>
    <row r="4988" spans="6:18" s="103" customFormat="1" x14ac:dyDescent="0.25">
      <c r="F4988" s="104"/>
      <c r="R4988" s="105"/>
    </row>
    <row r="4989" spans="6:18" s="103" customFormat="1" x14ac:dyDescent="0.25">
      <c r="F4989" s="104"/>
      <c r="R4989" s="105"/>
    </row>
    <row r="4990" spans="6:18" s="103" customFormat="1" x14ac:dyDescent="0.25">
      <c r="F4990" s="104"/>
      <c r="R4990" s="105"/>
    </row>
    <row r="4991" spans="6:18" s="103" customFormat="1" x14ac:dyDescent="0.25">
      <c r="F4991" s="104"/>
      <c r="R4991" s="105"/>
    </row>
    <row r="4992" spans="6:18" s="103" customFormat="1" x14ac:dyDescent="0.25">
      <c r="F4992" s="104"/>
      <c r="R4992" s="105"/>
    </row>
    <row r="4993" spans="6:18" s="103" customFormat="1" x14ac:dyDescent="0.25">
      <c r="F4993" s="104"/>
      <c r="R4993" s="105"/>
    </row>
    <row r="4994" spans="6:18" s="103" customFormat="1" x14ac:dyDescent="0.25">
      <c r="F4994" s="104"/>
      <c r="R4994" s="105"/>
    </row>
    <row r="4995" spans="6:18" s="103" customFormat="1" x14ac:dyDescent="0.25">
      <c r="F4995" s="104"/>
      <c r="R4995" s="105"/>
    </row>
    <row r="4996" spans="6:18" s="103" customFormat="1" x14ac:dyDescent="0.25">
      <c r="F4996" s="104"/>
      <c r="R4996" s="105"/>
    </row>
    <row r="4997" spans="6:18" s="103" customFormat="1" x14ac:dyDescent="0.25">
      <c r="F4997" s="104"/>
      <c r="R4997" s="105"/>
    </row>
    <row r="4998" spans="6:18" s="103" customFormat="1" x14ac:dyDescent="0.25">
      <c r="F4998" s="104"/>
      <c r="R4998" s="105"/>
    </row>
    <row r="4999" spans="6:18" s="103" customFormat="1" x14ac:dyDescent="0.25">
      <c r="F4999" s="104"/>
      <c r="R4999" s="105"/>
    </row>
    <row r="5000" spans="6:18" s="103" customFormat="1" x14ac:dyDescent="0.25">
      <c r="F5000" s="104"/>
      <c r="R5000" s="105"/>
    </row>
    <row r="5001" spans="6:18" s="103" customFormat="1" x14ac:dyDescent="0.25">
      <c r="F5001" s="104"/>
      <c r="R5001" s="105"/>
    </row>
    <row r="5002" spans="6:18" s="103" customFormat="1" x14ac:dyDescent="0.25">
      <c r="F5002" s="104"/>
      <c r="R5002" s="105"/>
    </row>
    <row r="5003" spans="6:18" s="103" customFormat="1" x14ac:dyDescent="0.25">
      <c r="F5003" s="104"/>
      <c r="R5003" s="105"/>
    </row>
    <row r="5004" spans="6:18" s="103" customFormat="1" x14ac:dyDescent="0.25">
      <c r="F5004" s="104"/>
      <c r="R5004" s="105"/>
    </row>
    <row r="5005" spans="6:18" s="103" customFormat="1" x14ac:dyDescent="0.25">
      <c r="F5005" s="104"/>
      <c r="R5005" s="105"/>
    </row>
    <row r="5006" spans="6:18" s="103" customFormat="1" x14ac:dyDescent="0.25">
      <c r="F5006" s="104"/>
      <c r="R5006" s="105"/>
    </row>
    <row r="5007" spans="6:18" s="103" customFormat="1" x14ac:dyDescent="0.25">
      <c r="F5007" s="104"/>
      <c r="R5007" s="105"/>
    </row>
    <row r="5008" spans="6:18" s="103" customFormat="1" x14ac:dyDescent="0.25">
      <c r="F5008" s="104"/>
      <c r="R5008" s="105"/>
    </row>
    <row r="5009" spans="6:18" s="103" customFormat="1" x14ac:dyDescent="0.25">
      <c r="F5009" s="104"/>
      <c r="R5009" s="105"/>
    </row>
    <row r="5010" spans="6:18" s="103" customFormat="1" x14ac:dyDescent="0.25">
      <c r="F5010" s="104"/>
      <c r="R5010" s="105"/>
    </row>
    <row r="5011" spans="6:18" s="103" customFormat="1" x14ac:dyDescent="0.25">
      <c r="F5011" s="104"/>
      <c r="R5011" s="105"/>
    </row>
    <row r="5012" spans="6:18" s="103" customFormat="1" x14ac:dyDescent="0.25">
      <c r="F5012" s="104"/>
      <c r="R5012" s="105"/>
    </row>
    <row r="5013" spans="6:18" s="103" customFormat="1" x14ac:dyDescent="0.25">
      <c r="F5013" s="104"/>
      <c r="R5013" s="105"/>
    </row>
    <row r="5014" spans="6:18" s="103" customFormat="1" x14ac:dyDescent="0.25">
      <c r="F5014" s="104"/>
      <c r="R5014" s="105"/>
    </row>
    <row r="5015" spans="6:18" s="103" customFormat="1" x14ac:dyDescent="0.25">
      <c r="F5015" s="104"/>
      <c r="R5015" s="105"/>
    </row>
    <row r="5016" spans="6:18" s="103" customFormat="1" x14ac:dyDescent="0.25">
      <c r="F5016" s="104"/>
      <c r="R5016" s="105"/>
    </row>
    <row r="5017" spans="6:18" s="103" customFormat="1" x14ac:dyDescent="0.25">
      <c r="F5017" s="104"/>
      <c r="R5017" s="105"/>
    </row>
    <row r="5018" spans="6:18" s="103" customFormat="1" x14ac:dyDescent="0.25">
      <c r="F5018" s="104"/>
      <c r="R5018" s="105"/>
    </row>
    <row r="5019" spans="6:18" s="103" customFormat="1" x14ac:dyDescent="0.25">
      <c r="F5019" s="104"/>
      <c r="R5019" s="105"/>
    </row>
    <row r="5020" spans="6:18" s="103" customFormat="1" x14ac:dyDescent="0.25">
      <c r="F5020" s="104"/>
      <c r="R5020" s="105"/>
    </row>
    <row r="5021" spans="6:18" s="103" customFormat="1" x14ac:dyDescent="0.25">
      <c r="F5021" s="104"/>
      <c r="R5021" s="105"/>
    </row>
    <row r="5022" spans="6:18" s="103" customFormat="1" x14ac:dyDescent="0.25">
      <c r="F5022" s="104"/>
      <c r="R5022" s="105"/>
    </row>
    <row r="5023" spans="6:18" s="103" customFormat="1" x14ac:dyDescent="0.25">
      <c r="F5023" s="104"/>
      <c r="R5023" s="105"/>
    </row>
    <row r="5024" spans="6:18" s="103" customFormat="1" x14ac:dyDescent="0.25">
      <c r="F5024" s="104"/>
      <c r="R5024" s="105"/>
    </row>
    <row r="5025" spans="6:18" s="103" customFormat="1" x14ac:dyDescent="0.25">
      <c r="F5025" s="104"/>
      <c r="R5025" s="105"/>
    </row>
    <row r="5026" spans="6:18" s="103" customFormat="1" x14ac:dyDescent="0.25">
      <c r="F5026" s="104"/>
      <c r="R5026" s="105"/>
    </row>
    <row r="5027" spans="6:18" s="103" customFormat="1" x14ac:dyDescent="0.25">
      <c r="F5027" s="104"/>
      <c r="R5027" s="105"/>
    </row>
    <row r="5028" spans="6:18" s="103" customFormat="1" x14ac:dyDescent="0.25">
      <c r="F5028" s="104"/>
      <c r="R5028" s="105"/>
    </row>
    <row r="5029" spans="6:18" s="103" customFormat="1" x14ac:dyDescent="0.25">
      <c r="F5029" s="104"/>
      <c r="R5029" s="105"/>
    </row>
    <row r="5030" spans="6:18" s="103" customFormat="1" x14ac:dyDescent="0.25">
      <c r="F5030" s="104"/>
      <c r="R5030" s="105"/>
    </row>
    <row r="5031" spans="6:18" s="103" customFormat="1" x14ac:dyDescent="0.25">
      <c r="F5031" s="104"/>
      <c r="R5031" s="105"/>
    </row>
    <row r="5032" spans="6:18" s="103" customFormat="1" x14ac:dyDescent="0.25">
      <c r="F5032" s="104"/>
      <c r="R5032" s="105"/>
    </row>
    <row r="5033" spans="6:18" s="103" customFormat="1" x14ac:dyDescent="0.25">
      <c r="F5033" s="104"/>
      <c r="R5033" s="105"/>
    </row>
    <row r="5034" spans="6:18" s="103" customFormat="1" x14ac:dyDescent="0.25">
      <c r="F5034" s="104"/>
      <c r="R5034" s="105"/>
    </row>
    <row r="5035" spans="6:18" s="103" customFormat="1" x14ac:dyDescent="0.25">
      <c r="F5035" s="104"/>
      <c r="R5035" s="105"/>
    </row>
    <row r="5036" spans="6:18" s="103" customFormat="1" x14ac:dyDescent="0.25">
      <c r="F5036" s="104"/>
      <c r="R5036" s="105"/>
    </row>
    <row r="5037" spans="6:18" s="103" customFormat="1" x14ac:dyDescent="0.25">
      <c r="F5037" s="104"/>
      <c r="R5037" s="105"/>
    </row>
    <row r="5038" spans="6:18" s="103" customFormat="1" x14ac:dyDescent="0.25">
      <c r="F5038" s="104"/>
      <c r="R5038" s="105"/>
    </row>
    <row r="5039" spans="6:18" s="103" customFormat="1" x14ac:dyDescent="0.25">
      <c r="F5039" s="104"/>
      <c r="R5039" s="105"/>
    </row>
    <row r="5040" spans="6:18" s="103" customFormat="1" x14ac:dyDescent="0.25">
      <c r="F5040" s="104"/>
      <c r="R5040" s="105"/>
    </row>
    <row r="5041" spans="6:18" s="103" customFormat="1" x14ac:dyDescent="0.25">
      <c r="F5041" s="104"/>
      <c r="R5041" s="105"/>
    </row>
    <row r="5042" spans="6:18" s="103" customFormat="1" x14ac:dyDescent="0.25">
      <c r="F5042" s="104"/>
      <c r="R5042" s="105"/>
    </row>
    <row r="5043" spans="6:18" s="103" customFormat="1" x14ac:dyDescent="0.25">
      <c r="F5043" s="104"/>
      <c r="R5043" s="105"/>
    </row>
    <row r="5044" spans="6:18" s="103" customFormat="1" x14ac:dyDescent="0.25">
      <c r="F5044" s="104"/>
      <c r="R5044" s="105"/>
    </row>
    <row r="5045" spans="6:18" s="103" customFormat="1" x14ac:dyDescent="0.25">
      <c r="F5045" s="104"/>
      <c r="R5045" s="105"/>
    </row>
    <row r="5046" spans="6:18" s="103" customFormat="1" x14ac:dyDescent="0.25">
      <c r="F5046" s="104"/>
      <c r="R5046" s="105"/>
    </row>
    <row r="5047" spans="6:18" s="103" customFormat="1" x14ac:dyDescent="0.25">
      <c r="F5047" s="104"/>
      <c r="R5047" s="105"/>
    </row>
    <row r="5048" spans="6:18" s="103" customFormat="1" x14ac:dyDescent="0.25">
      <c r="F5048" s="104"/>
      <c r="R5048" s="105"/>
    </row>
    <row r="5049" spans="6:18" s="103" customFormat="1" x14ac:dyDescent="0.25">
      <c r="F5049" s="104"/>
      <c r="R5049" s="105"/>
    </row>
    <row r="5050" spans="6:18" s="103" customFormat="1" x14ac:dyDescent="0.25">
      <c r="F5050" s="104"/>
      <c r="R5050" s="105"/>
    </row>
    <row r="5051" spans="6:18" s="103" customFormat="1" x14ac:dyDescent="0.25">
      <c r="F5051" s="104"/>
      <c r="R5051" s="105"/>
    </row>
    <row r="5052" spans="6:18" s="103" customFormat="1" x14ac:dyDescent="0.25">
      <c r="F5052" s="104"/>
      <c r="R5052" s="105"/>
    </row>
    <row r="5053" spans="6:18" s="103" customFormat="1" x14ac:dyDescent="0.25">
      <c r="F5053" s="104"/>
      <c r="R5053" s="105"/>
    </row>
    <row r="5054" spans="6:18" s="103" customFormat="1" x14ac:dyDescent="0.25">
      <c r="F5054" s="104"/>
      <c r="R5054" s="105"/>
    </row>
    <row r="5055" spans="6:18" s="103" customFormat="1" x14ac:dyDescent="0.25">
      <c r="F5055" s="104"/>
      <c r="R5055" s="105"/>
    </row>
    <row r="5056" spans="6:18" s="103" customFormat="1" x14ac:dyDescent="0.25">
      <c r="F5056" s="104"/>
      <c r="R5056" s="105"/>
    </row>
    <row r="5057" spans="6:18" s="103" customFormat="1" x14ac:dyDescent="0.25">
      <c r="F5057" s="104"/>
      <c r="R5057" s="105"/>
    </row>
    <row r="5058" spans="6:18" s="103" customFormat="1" x14ac:dyDescent="0.25">
      <c r="F5058" s="104"/>
      <c r="R5058" s="105"/>
    </row>
    <row r="5059" spans="6:18" s="103" customFormat="1" x14ac:dyDescent="0.25">
      <c r="F5059" s="104"/>
      <c r="R5059" s="105"/>
    </row>
    <row r="5060" spans="6:18" s="103" customFormat="1" x14ac:dyDescent="0.25">
      <c r="F5060" s="104"/>
      <c r="R5060" s="105"/>
    </row>
    <row r="5061" spans="6:18" s="103" customFormat="1" x14ac:dyDescent="0.25">
      <c r="F5061" s="104"/>
      <c r="R5061" s="105"/>
    </row>
    <row r="5062" spans="6:18" s="103" customFormat="1" x14ac:dyDescent="0.25">
      <c r="F5062" s="104"/>
      <c r="R5062" s="105"/>
    </row>
    <row r="5063" spans="6:18" s="103" customFormat="1" x14ac:dyDescent="0.25">
      <c r="F5063" s="104"/>
      <c r="R5063" s="105"/>
    </row>
    <row r="5064" spans="6:18" s="103" customFormat="1" x14ac:dyDescent="0.25">
      <c r="F5064" s="104"/>
      <c r="R5064" s="105"/>
    </row>
    <row r="5065" spans="6:18" s="103" customFormat="1" x14ac:dyDescent="0.25">
      <c r="F5065" s="104"/>
      <c r="R5065" s="105"/>
    </row>
    <row r="5066" spans="6:18" s="103" customFormat="1" x14ac:dyDescent="0.25">
      <c r="F5066" s="104"/>
      <c r="R5066" s="105"/>
    </row>
    <row r="5067" spans="6:18" s="103" customFormat="1" x14ac:dyDescent="0.25">
      <c r="F5067" s="104"/>
      <c r="R5067" s="105"/>
    </row>
    <row r="5068" spans="6:18" s="103" customFormat="1" x14ac:dyDescent="0.25">
      <c r="F5068" s="104"/>
      <c r="R5068" s="105"/>
    </row>
    <row r="5069" spans="6:18" s="103" customFormat="1" x14ac:dyDescent="0.25">
      <c r="F5069" s="104"/>
      <c r="R5069" s="105"/>
    </row>
    <row r="5070" spans="6:18" s="103" customFormat="1" x14ac:dyDescent="0.25">
      <c r="F5070" s="104"/>
      <c r="R5070" s="105"/>
    </row>
    <row r="5071" spans="6:18" s="103" customFormat="1" x14ac:dyDescent="0.25">
      <c r="F5071" s="104"/>
      <c r="R5071" s="105"/>
    </row>
    <row r="5072" spans="6:18" s="103" customFormat="1" x14ac:dyDescent="0.25">
      <c r="F5072" s="104"/>
      <c r="R5072" s="105"/>
    </row>
    <row r="5073" spans="6:18" s="103" customFormat="1" x14ac:dyDescent="0.25">
      <c r="F5073" s="104"/>
      <c r="R5073" s="105"/>
    </row>
    <row r="5074" spans="6:18" s="103" customFormat="1" x14ac:dyDescent="0.25">
      <c r="F5074" s="104"/>
      <c r="R5074" s="105"/>
    </row>
    <row r="5075" spans="6:18" s="103" customFormat="1" x14ac:dyDescent="0.25">
      <c r="F5075" s="104"/>
      <c r="R5075" s="105"/>
    </row>
    <row r="5076" spans="6:18" s="103" customFormat="1" x14ac:dyDescent="0.25">
      <c r="F5076" s="104"/>
      <c r="R5076" s="105"/>
    </row>
    <row r="5077" spans="6:18" s="103" customFormat="1" x14ac:dyDescent="0.25">
      <c r="F5077" s="104"/>
      <c r="R5077" s="105"/>
    </row>
    <row r="5078" spans="6:18" s="103" customFormat="1" x14ac:dyDescent="0.25">
      <c r="F5078" s="104"/>
      <c r="R5078" s="105"/>
    </row>
    <row r="5079" spans="6:18" s="103" customFormat="1" x14ac:dyDescent="0.25">
      <c r="F5079" s="104"/>
      <c r="R5079" s="105"/>
    </row>
    <row r="5080" spans="6:18" s="103" customFormat="1" x14ac:dyDescent="0.25">
      <c r="F5080" s="104"/>
      <c r="R5080" s="105"/>
    </row>
    <row r="5081" spans="6:18" s="103" customFormat="1" x14ac:dyDescent="0.25">
      <c r="F5081" s="104"/>
      <c r="R5081" s="105"/>
    </row>
    <row r="5082" spans="6:18" s="103" customFormat="1" x14ac:dyDescent="0.25">
      <c r="F5082" s="104"/>
      <c r="R5082" s="105"/>
    </row>
    <row r="5083" spans="6:18" s="103" customFormat="1" x14ac:dyDescent="0.25">
      <c r="F5083" s="104"/>
      <c r="R5083" s="105"/>
    </row>
    <row r="5084" spans="6:18" s="103" customFormat="1" x14ac:dyDescent="0.25">
      <c r="F5084" s="104"/>
      <c r="R5084" s="105"/>
    </row>
    <row r="5085" spans="6:18" s="103" customFormat="1" x14ac:dyDescent="0.25">
      <c r="F5085" s="104"/>
      <c r="R5085" s="105"/>
    </row>
    <row r="5086" spans="6:18" s="103" customFormat="1" x14ac:dyDescent="0.25">
      <c r="F5086" s="104"/>
      <c r="R5086" s="105"/>
    </row>
    <row r="5087" spans="6:18" s="103" customFormat="1" x14ac:dyDescent="0.25">
      <c r="F5087" s="104"/>
      <c r="R5087" s="105"/>
    </row>
    <row r="5088" spans="6:18" s="103" customFormat="1" x14ac:dyDescent="0.25">
      <c r="F5088" s="104"/>
      <c r="R5088" s="105"/>
    </row>
    <row r="5089" spans="6:18" s="103" customFormat="1" x14ac:dyDescent="0.25">
      <c r="F5089" s="104"/>
      <c r="R5089" s="105"/>
    </row>
    <row r="5090" spans="6:18" s="103" customFormat="1" x14ac:dyDescent="0.25">
      <c r="F5090" s="104"/>
      <c r="R5090" s="105"/>
    </row>
    <row r="5091" spans="6:18" s="103" customFormat="1" x14ac:dyDescent="0.25">
      <c r="F5091" s="104"/>
      <c r="R5091" s="105"/>
    </row>
    <row r="5092" spans="6:18" s="103" customFormat="1" x14ac:dyDescent="0.25">
      <c r="F5092" s="104"/>
      <c r="R5092" s="105"/>
    </row>
    <row r="5093" spans="6:18" s="103" customFormat="1" x14ac:dyDescent="0.25">
      <c r="F5093" s="104"/>
      <c r="R5093" s="105"/>
    </row>
    <row r="5094" spans="6:18" s="103" customFormat="1" x14ac:dyDescent="0.25">
      <c r="F5094" s="104"/>
      <c r="R5094" s="105"/>
    </row>
    <row r="5095" spans="6:18" s="103" customFormat="1" x14ac:dyDescent="0.25">
      <c r="F5095" s="104"/>
      <c r="R5095" s="105"/>
    </row>
    <row r="5096" spans="6:18" s="103" customFormat="1" x14ac:dyDescent="0.25">
      <c r="F5096" s="104"/>
      <c r="R5096" s="105"/>
    </row>
    <row r="5097" spans="6:18" s="103" customFormat="1" x14ac:dyDescent="0.25">
      <c r="F5097" s="104"/>
      <c r="R5097" s="105"/>
    </row>
    <row r="5098" spans="6:18" s="103" customFormat="1" x14ac:dyDescent="0.25">
      <c r="F5098" s="104"/>
      <c r="R5098" s="105"/>
    </row>
    <row r="5099" spans="6:18" s="103" customFormat="1" x14ac:dyDescent="0.25">
      <c r="F5099" s="104"/>
      <c r="R5099" s="105"/>
    </row>
    <row r="5100" spans="6:18" s="103" customFormat="1" x14ac:dyDescent="0.25">
      <c r="F5100" s="104"/>
      <c r="R5100" s="105"/>
    </row>
    <row r="5101" spans="6:18" s="103" customFormat="1" x14ac:dyDescent="0.25">
      <c r="F5101" s="104"/>
      <c r="R5101" s="105"/>
    </row>
    <row r="5102" spans="6:18" s="103" customFormat="1" x14ac:dyDescent="0.25">
      <c r="F5102" s="104"/>
      <c r="R5102" s="105"/>
    </row>
    <row r="5103" spans="6:18" s="103" customFormat="1" x14ac:dyDescent="0.25">
      <c r="F5103" s="104"/>
      <c r="R5103" s="105"/>
    </row>
    <row r="5104" spans="6:18" s="103" customFormat="1" x14ac:dyDescent="0.25">
      <c r="F5104" s="104"/>
      <c r="R5104" s="105"/>
    </row>
    <row r="5105" spans="6:18" s="103" customFormat="1" x14ac:dyDescent="0.25">
      <c r="F5105" s="104"/>
      <c r="R5105" s="105"/>
    </row>
    <row r="5106" spans="6:18" s="103" customFormat="1" x14ac:dyDescent="0.25">
      <c r="F5106" s="104"/>
      <c r="R5106" s="105"/>
    </row>
    <row r="5107" spans="6:18" s="103" customFormat="1" x14ac:dyDescent="0.25">
      <c r="F5107" s="104"/>
      <c r="R5107" s="105"/>
    </row>
    <row r="5108" spans="6:18" s="103" customFormat="1" x14ac:dyDescent="0.25">
      <c r="F5108" s="104"/>
      <c r="R5108" s="105"/>
    </row>
    <row r="5109" spans="6:18" s="103" customFormat="1" x14ac:dyDescent="0.25">
      <c r="F5109" s="104"/>
      <c r="R5109" s="105"/>
    </row>
    <row r="5110" spans="6:18" s="103" customFormat="1" x14ac:dyDescent="0.25">
      <c r="F5110" s="104"/>
      <c r="R5110" s="105"/>
    </row>
    <row r="5111" spans="6:18" s="103" customFormat="1" x14ac:dyDescent="0.25">
      <c r="F5111" s="104"/>
      <c r="R5111" s="105"/>
    </row>
    <row r="5112" spans="6:18" s="103" customFormat="1" x14ac:dyDescent="0.25">
      <c r="F5112" s="104"/>
      <c r="R5112" s="105"/>
    </row>
    <row r="5113" spans="6:18" s="103" customFormat="1" x14ac:dyDescent="0.25">
      <c r="F5113" s="104"/>
      <c r="R5113" s="105"/>
    </row>
    <row r="5114" spans="6:18" s="103" customFormat="1" x14ac:dyDescent="0.25">
      <c r="F5114" s="104"/>
      <c r="R5114" s="105"/>
    </row>
    <row r="5115" spans="6:18" s="103" customFormat="1" x14ac:dyDescent="0.25">
      <c r="F5115" s="104"/>
      <c r="R5115" s="105"/>
    </row>
    <row r="5116" spans="6:18" s="103" customFormat="1" x14ac:dyDescent="0.25">
      <c r="F5116" s="104"/>
      <c r="R5116" s="105"/>
    </row>
    <row r="5117" spans="6:18" s="103" customFormat="1" x14ac:dyDescent="0.25">
      <c r="F5117" s="104"/>
      <c r="R5117" s="105"/>
    </row>
    <row r="5118" spans="6:18" s="103" customFormat="1" x14ac:dyDescent="0.25">
      <c r="F5118" s="104"/>
      <c r="R5118" s="105"/>
    </row>
    <row r="5119" spans="6:18" s="103" customFormat="1" x14ac:dyDescent="0.25">
      <c r="F5119" s="104"/>
      <c r="R5119" s="105"/>
    </row>
    <row r="5120" spans="6:18" s="103" customFormat="1" x14ac:dyDescent="0.25">
      <c r="F5120" s="104"/>
      <c r="R5120" s="105"/>
    </row>
    <row r="5121" spans="6:18" s="103" customFormat="1" x14ac:dyDescent="0.25">
      <c r="F5121" s="104"/>
      <c r="R5121" s="105"/>
    </row>
    <row r="5122" spans="6:18" s="103" customFormat="1" x14ac:dyDescent="0.25">
      <c r="F5122" s="104"/>
      <c r="R5122" s="105"/>
    </row>
    <row r="5123" spans="6:18" s="103" customFormat="1" x14ac:dyDescent="0.25">
      <c r="F5123" s="104"/>
      <c r="R5123" s="105"/>
    </row>
    <row r="5124" spans="6:18" s="103" customFormat="1" x14ac:dyDescent="0.25">
      <c r="F5124" s="104"/>
      <c r="R5124" s="105"/>
    </row>
    <row r="5125" spans="6:18" s="103" customFormat="1" x14ac:dyDescent="0.25">
      <c r="F5125" s="104"/>
      <c r="R5125" s="105"/>
    </row>
    <row r="5126" spans="6:18" s="103" customFormat="1" x14ac:dyDescent="0.25">
      <c r="F5126" s="104"/>
      <c r="R5126" s="105"/>
    </row>
    <row r="5127" spans="6:18" s="103" customFormat="1" x14ac:dyDescent="0.25">
      <c r="F5127" s="104"/>
      <c r="R5127" s="105"/>
    </row>
    <row r="5128" spans="6:18" s="103" customFormat="1" x14ac:dyDescent="0.25">
      <c r="F5128" s="104"/>
      <c r="R5128" s="105"/>
    </row>
    <row r="5129" spans="6:18" s="103" customFormat="1" x14ac:dyDescent="0.25">
      <c r="F5129" s="104"/>
      <c r="R5129" s="105"/>
    </row>
    <row r="5130" spans="6:18" s="103" customFormat="1" x14ac:dyDescent="0.25">
      <c r="F5130" s="104"/>
      <c r="R5130" s="105"/>
    </row>
    <row r="5131" spans="6:18" s="103" customFormat="1" x14ac:dyDescent="0.25">
      <c r="F5131" s="104"/>
      <c r="R5131" s="105"/>
    </row>
    <row r="5132" spans="6:18" s="103" customFormat="1" x14ac:dyDescent="0.25">
      <c r="F5132" s="104"/>
      <c r="R5132" s="105"/>
    </row>
    <row r="5133" spans="6:18" s="103" customFormat="1" x14ac:dyDescent="0.25">
      <c r="F5133" s="104"/>
      <c r="R5133" s="105"/>
    </row>
    <row r="5134" spans="6:18" s="103" customFormat="1" x14ac:dyDescent="0.25">
      <c r="F5134" s="104"/>
      <c r="R5134" s="105"/>
    </row>
    <row r="5135" spans="6:18" s="103" customFormat="1" x14ac:dyDescent="0.25">
      <c r="F5135" s="104"/>
      <c r="R5135" s="105"/>
    </row>
    <row r="5136" spans="6:18" s="103" customFormat="1" x14ac:dyDescent="0.25">
      <c r="F5136" s="104"/>
      <c r="R5136" s="105"/>
    </row>
    <row r="5137" spans="6:18" s="103" customFormat="1" x14ac:dyDescent="0.25">
      <c r="F5137" s="104"/>
      <c r="R5137" s="105"/>
    </row>
    <row r="5138" spans="6:18" s="103" customFormat="1" x14ac:dyDescent="0.25">
      <c r="F5138" s="104"/>
      <c r="R5138" s="105"/>
    </row>
    <row r="5139" spans="6:18" s="103" customFormat="1" x14ac:dyDescent="0.25">
      <c r="F5139" s="104"/>
      <c r="R5139" s="105"/>
    </row>
    <row r="5140" spans="6:18" s="103" customFormat="1" x14ac:dyDescent="0.25">
      <c r="F5140" s="104"/>
      <c r="R5140" s="105"/>
    </row>
    <row r="5141" spans="6:18" s="103" customFormat="1" x14ac:dyDescent="0.25">
      <c r="F5141" s="104"/>
      <c r="R5141" s="105"/>
    </row>
    <row r="5142" spans="6:18" s="103" customFormat="1" x14ac:dyDescent="0.25">
      <c r="F5142" s="104"/>
      <c r="R5142" s="105"/>
    </row>
    <row r="5143" spans="6:18" s="103" customFormat="1" x14ac:dyDescent="0.25">
      <c r="F5143" s="104"/>
      <c r="R5143" s="105"/>
    </row>
    <row r="5144" spans="6:18" s="103" customFormat="1" x14ac:dyDescent="0.25">
      <c r="F5144" s="104"/>
      <c r="R5144" s="105"/>
    </row>
    <row r="5145" spans="6:18" s="103" customFormat="1" x14ac:dyDescent="0.25">
      <c r="F5145" s="104"/>
      <c r="R5145" s="105"/>
    </row>
    <row r="5146" spans="6:18" s="103" customFormat="1" x14ac:dyDescent="0.25">
      <c r="F5146" s="104"/>
      <c r="R5146" s="105"/>
    </row>
    <row r="5147" spans="6:18" s="103" customFormat="1" x14ac:dyDescent="0.25">
      <c r="F5147" s="104"/>
      <c r="R5147" s="105"/>
    </row>
    <row r="5148" spans="6:18" s="103" customFormat="1" x14ac:dyDescent="0.25">
      <c r="F5148" s="104"/>
      <c r="R5148" s="105"/>
    </row>
    <row r="5149" spans="6:18" s="103" customFormat="1" x14ac:dyDescent="0.25">
      <c r="F5149" s="104"/>
      <c r="R5149" s="105"/>
    </row>
    <row r="5150" spans="6:18" s="103" customFormat="1" x14ac:dyDescent="0.25">
      <c r="F5150" s="104"/>
      <c r="R5150" s="105"/>
    </row>
    <row r="5151" spans="6:18" s="103" customFormat="1" x14ac:dyDescent="0.25">
      <c r="F5151" s="104"/>
      <c r="R5151" s="105"/>
    </row>
    <row r="5152" spans="6:18" s="103" customFormat="1" x14ac:dyDescent="0.25">
      <c r="F5152" s="104"/>
      <c r="R5152" s="105"/>
    </row>
    <row r="5153" spans="6:18" s="103" customFormat="1" x14ac:dyDescent="0.25">
      <c r="F5153" s="104"/>
      <c r="R5153" s="105"/>
    </row>
    <row r="5154" spans="6:18" s="103" customFormat="1" x14ac:dyDescent="0.25">
      <c r="F5154" s="104"/>
      <c r="R5154" s="105"/>
    </row>
    <row r="5155" spans="6:18" s="103" customFormat="1" x14ac:dyDescent="0.25">
      <c r="F5155" s="104"/>
      <c r="R5155" s="105"/>
    </row>
    <row r="5156" spans="6:18" s="103" customFormat="1" x14ac:dyDescent="0.25">
      <c r="F5156" s="104"/>
      <c r="R5156" s="105"/>
    </row>
    <row r="5157" spans="6:18" s="103" customFormat="1" x14ac:dyDescent="0.25">
      <c r="F5157" s="104"/>
      <c r="R5157" s="105"/>
    </row>
    <row r="5158" spans="6:18" s="103" customFormat="1" x14ac:dyDescent="0.25">
      <c r="F5158" s="104"/>
      <c r="R5158" s="105"/>
    </row>
    <row r="5159" spans="6:18" s="103" customFormat="1" x14ac:dyDescent="0.25">
      <c r="F5159" s="104"/>
      <c r="R5159" s="105"/>
    </row>
    <row r="5160" spans="6:18" s="103" customFormat="1" x14ac:dyDescent="0.25">
      <c r="F5160" s="104"/>
      <c r="R5160" s="105"/>
    </row>
    <row r="5161" spans="6:18" s="103" customFormat="1" x14ac:dyDescent="0.25">
      <c r="F5161" s="104"/>
      <c r="R5161" s="105"/>
    </row>
    <row r="5162" spans="6:18" s="103" customFormat="1" x14ac:dyDescent="0.25">
      <c r="F5162" s="104"/>
      <c r="R5162" s="105"/>
    </row>
    <row r="5163" spans="6:18" s="103" customFormat="1" x14ac:dyDescent="0.25">
      <c r="F5163" s="104"/>
      <c r="R5163" s="105"/>
    </row>
    <row r="5164" spans="6:18" s="103" customFormat="1" x14ac:dyDescent="0.25">
      <c r="F5164" s="104"/>
      <c r="R5164" s="105"/>
    </row>
    <row r="5165" spans="6:18" s="103" customFormat="1" x14ac:dyDescent="0.25">
      <c r="F5165" s="104"/>
      <c r="R5165" s="105"/>
    </row>
    <row r="5166" spans="6:18" s="103" customFormat="1" x14ac:dyDescent="0.25">
      <c r="F5166" s="104"/>
      <c r="R5166" s="105"/>
    </row>
    <row r="5167" spans="6:18" s="103" customFormat="1" x14ac:dyDescent="0.25">
      <c r="F5167" s="104"/>
      <c r="R5167" s="105"/>
    </row>
    <row r="5168" spans="6:18" s="103" customFormat="1" x14ac:dyDescent="0.25">
      <c r="F5168" s="104"/>
      <c r="R5168" s="105"/>
    </row>
    <row r="5169" spans="6:18" s="103" customFormat="1" x14ac:dyDescent="0.25">
      <c r="F5169" s="104"/>
      <c r="R5169" s="105"/>
    </row>
    <row r="5170" spans="6:18" s="103" customFormat="1" x14ac:dyDescent="0.25">
      <c r="F5170" s="104"/>
      <c r="R5170" s="105"/>
    </row>
    <row r="5171" spans="6:18" s="103" customFormat="1" x14ac:dyDescent="0.25">
      <c r="F5171" s="104"/>
      <c r="R5171" s="105"/>
    </row>
    <row r="5172" spans="6:18" s="103" customFormat="1" x14ac:dyDescent="0.25">
      <c r="F5172" s="104"/>
      <c r="R5172" s="105"/>
    </row>
    <row r="5173" spans="6:18" s="103" customFormat="1" x14ac:dyDescent="0.25">
      <c r="F5173" s="104"/>
      <c r="R5173" s="105"/>
    </row>
    <row r="5174" spans="6:18" s="103" customFormat="1" x14ac:dyDescent="0.25">
      <c r="F5174" s="104"/>
      <c r="R5174" s="105"/>
    </row>
    <row r="5175" spans="6:18" s="103" customFormat="1" x14ac:dyDescent="0.25">
      <c r="F5175" s="104"/>
      <c r="R5175" s="105"/>
    </row>
    <row r="5176" spans="6:18" s="103" customFormat="1" x14ac:dyDescent="0.25">
      <c r="F5176" s="104"/>
      <c r="R5176" s="105"/>
    </row>
    <row r="5177" spans="6:18" s="103" customFormat="1" x14ac:dyDescent="0.25">
      <c r="F5177" s="104"/>
      <c r="R5177" s="105"/>
    </row>
    <row r="5178" spans="6:18" s="103" customFormat="1" x14ac:dyDescent="0.25">
      <c r="F5178" s="104"/>
      <c r="R5178" s="105"/>
    </row>
    <row r="5179" spans="6:18" s="103" customFormat="1" x14ac:dyDescent="0.25">
      <c r="F5179" s="104"/>
      <c r="R5179" s="105"/>
    </row>
    <row r="5180" spans="6:18" s="103" customFormat="1" x14ac:dyDescent="0.25">
      <c r="F5180" s="104"/>
      <c r="R5180" s="105"/>
    </row>
    <row r="5181" spans="6:18" s="103" customFormat="1" x14ac:dyDescent="0.25">
      <c r="F5181" s="104"/>
      <c r="R5181" s="105"/>
    </row>
    <row r="5182" spans="6:18" s="103" customFormat="1" x14ac:dyDescent="0.25">
      <c r="F5182" s="104"/>
      <c r="R5182" s="105"/>
    </row>
    <row r="5183" spans="6:18" s="103" customFormat="1" x14ac:dyDescent="0.25">
      <c r="F5183" s="104"/>
      <c r="R5183" s="105"/>
    </row>
    <row r="5184" spans="6:18" s="103" customFormat="1" x14ac:dyDescent="0.25">
      <c r="F5184" s="104"/>
      <c r="R5184" s="105"/>
    </row>
    <row r="5185" spans="6:18" s="103" customFormat="1" x14ac:dyDescent="0.25">
      <c r="F5185" s="104"/>
      <c r="R5185" s="105"/>
    </row>
    <row r="5186" spans="6:18" s="103" customFormat="1" x14ac:dyDescent="0.25">
      <c r="F5186" s="104"/>
      <c r="R5186" s="105"/>
    </row>
    <row r="5187" spans="6:18" s="103" customFormat="1" x14ac:dyDescent="0.25">
      <c r="F5187" s="104"/>
      <c r="R5187" s="105"/>
    </row>
    <row r="5188" spans="6:18" s="103" customFormat="1" x14ac:dyDescent="0.25">
      <c r="F5188" s="104"/>
      <c r="R5188" s="105"/>
    </row>
    <row r="5189" spans="6:18" s="103" customFormat="1" x14ac:dyDescent="0.25">
      <c r="F5189" s="104"/>
      <c r="R5189" s="105"/>
    </row>
    <row r="5190" spans="6:18" s="103" customFormat="1" x14ac:dyDescent="0.25">
      <c r="F5190" s="104"/>
      <c r="R5190" s="105"/>
    </row>
    <row r="5191" spans="6:18" s="103" customFormat="1" x14ac:dyDescent="0.25">
      <c r="F5191" s="104"/>
      <c r="R5191" s="105"/>
    </row>
    <row r="5192" spans="6:18" s="103" customFormat="1" x14ac:dyDescent="0.25">
      <c r="F5192" s="104"/>
      <c r="R5192" s="105"/>
    </row>
    <row r="5193" spans="6:18" s="103" customFormat="1" x14ac:dyDescent="0.25">
      <c r="F5193" s="104"/>
      <c r="R5193" s="105"/>
    </row>
    <row r="5194" spans="6:18" s="103" customFormat="1" x14ac:dyDescent="0.25">
      <c r="F5194" s="104"/>
      <c r="R5194" s="105"/>
    </row>
    <row r="5195" spans="6:18" s="103" customFormat="1" x14ac:dyDescent="0.25">
      <c r="F5195" s="104"/>
      <c r="R5195" s="105"/>
    </row>
    <row r="5196" spans="6:18" s="103" customFormat="1" x14ac:dyDescent="0.25">
      <c r="F5196" s="104"/>
      <c r="R5196" s="105"/>
    </row>
    <row r="5197" spans="6:18" s="103" customFormat="1" x14ac:dyDescent="0.25">
      <c r="F5197" s="104"/>
      <c r="R5197" s="105"/>
    </row>
    <row r="5198" spans="6:18" s="103" customFormat="1" x14ac:dyDescent="0.25">
      <c r="F5198" s="104"/>
      <c r="R5198" s="105"/>
    </row>
    <row r="5199" spans="6:18" s="103" customFormat="1" x14ac:dyDescent="0.25">
      <c r="F5199" s="104"/>
      <c r="R5199" s="105"/>
    </row>
    <row r="5200" spans="6:18" s="103" customFormat="1" x14ac:dyDescent="0.25">
      <c r="F5200" s="104"/>
      <c r="R5200" s="105"/>
    </row>
    <row r="5201" spans="6:18" s="103" customFormat="1" x14ac:dyDescent="0.25">
      <c r="F5201" s="104"/>
      <c r="R5201" s="105"/>
    </row>
    <row r="5202" spans="6:18" s="103" customFormat="1" x14ac:dyDescent="0.25">
      <c r="F5202" s="104"/>
      <c r="R5202" s="105"/>
    </row>
    <row r="5203" spans="6:18" s="103" customFormat="1" x14ac:dyDescent="0.25">
      <c r="F5203" s="104"/>
      <c r="R5203" s="105"/>
    </row>
    <row r="5204" spans="6:18" s="103" customFormat="1" x14ac:dyDescent="0.25">
      <c r="F5204" s="104"/>
      <c r="R5204" s="105"/>
    </row>
    <row r="5205" spans="6:18" s="103" customFormat="1" x14ac:dyDescent="0.25">
      <c r="F5205" s="104"/>
      <c r="R5205" s="105"/>
    </row>
    <row r="5206" spans="6:18" s="103" customFormat="1" x14ac:dyDescent="0.25">
      <c r="F5206" s="104"/>
      <c r="R5206" s="105"/>
    </row>
    <row r="5207" spans="6:18" s="103" customFormat="1" x14ac:dyDescent="0.25">
      <c r="F5207" s="104"/>
      <c r="R5207" s="105"/>
    </row>
    <row r="5208" spans="6:18" s="103" customFormat="1" x14ac:dyDescent="0.25">
      <c r="F5208" s="104"/>
      <c r="R5208" s="105"/>
    </row>
    <row r="5209" spans="6:18" s="103" customFormat="1" x14ac:dyDescent="0.25">
      <c r="F5209" s="104"/>
      <c r="R5209" s="105"/>
    </row>
    <row r="5210" spans="6:18" s="103" customFormat="1" x14ac:dyDescent="0.25">
      <c r="F5210" s="104"/>
      <c r="R5210" s="105"/>
    </row>
    <row r="5211" spans="6:18" s="103" customFormat="1" x14ac:dyDescent="0.25">
      <c r="F5211" s="104"/>
      <c r="R5211" s="105"/>
    </row>
    <row r="5212" spans="6:18" s="103" customFormat="1" x14ac:dyDescent="0.25">
      <c r="F5212" s="104"/>
      <c r="R5212" s="105"/>
    </row>
    <row r="5213" spans="6:18" s="103" customFormat="1" x14ac:dyDescent="0.25">
      <c r="F5213" s="104"/>
      <c r="R5213" s="105"/>
    </row>
    <row r="5214" spans="6:18" s="103" customFormat="1" x14ac:dyDescent="0.25">
      <c r="F5214" s="104"/>
      <c r="R5214" s="105"/>
    </row>
    <row r="5215" spans="6:18" s="103" customFormat="1" x14ac:dyDescent="0.25">
      <c r="F5215" s="104"/>
      <c r="R5215" s="105"/>
    </row>
    <row r="5216" spans="6:18" s="103" customFormat="1" x14ac:dyDescent="0.25">
      <c r="F5216" s="104"/>
      <c r="R5216" s="105"/>
    </row>
    <row r="5217" spans="6:18" s="103" customFormat="1" x14ac:dyDescent="0.25">
      <c r="F5217" s="104"/>
      <c r="R5217" s="105"/>
    </row>
    <row r="5218" spans="6:18" s="103" customFormat="1" x14ac:dyDescent="0.25">
      <c r="F5218" s="104"/>
      <c r="R5218" s="105"/>
    </row>
    <row r="5219" spans="6:18" s="103" customFormat="1" x14ac:dyDescent="0.25">
      <c r="F5219" s="104"/>
      <c r="R5219" s="105"/>
    </row>
    <row r="5220" spans="6:18" s="103" customFormat="1" x14ac:dyDescent="0.25">
      <c r="F5220" s="104"/>
      <c r="R5220" s="105"/>
    </row>
    <row r="5221" spans="6:18" s="103" customFormat="1" x14ac:dyDescent="0.25">
      <c r="F5221" s="104"/>
      <c r="R5221" s="105"/>
    </row>
    <row r="5222" spans="6:18" s="103" customFormat="1" x14ac:dyDescent="0.25">
      <c r="F5222" s="104"/>
      <c r="R5222" s="105"/>
    </row>
    <row r="5223" spans="6:18" s="103" customFormat="1" x14ac:dyDescent="0.25">
      <c r="F5223" s="104"/>
      <c r="R5223" s="105"/>
    </row>
    <row r="5224" spans="6:18" s="103" customFormat="1" x14ac:dyDescent="0.25">
      <c r="F5224" s="104"/>
      <c r="R5224" s="105"/>
    </row>
    <row r="5225" spans="6:18" s="103" customFormat="1" x14ac:dyDescent="0.25">
      <c r="F5225" s="104"/>
      <c r="R5225" s="105"/>
    </row>
    <row r="5226" spans="6:18" s="103" customFormat="1" x14ac:dyDescent="0.25">
      <c r="F5226" s="104"/>
      <c r="R5226" s="105"/>
    </row>
    <row r="5227" spans="6:18" s="103" customFormat="1" x14ac:dyDescent="0.25">
      <c r="F5227" s="104"/>
      <c r="R5227" s="105"/>
    </row>
    <row r="5228" spans="6:18" s="103" customFormat="1" x14ac:dyDescent="0.25">
      <c r="F5228" s="104"/>
      <c r="R5228" s="105"/>
    </row>
    <row r="5229" spans="6:18" s="103" customFormat="1" x14ac:dyDescent="0.25">
      <c r="F5229" s="104"/>
      <c r="R5229" s="105"/>
    </row>
    <row r="5230" spans="6:18" s="103" customFormat="1" x14ac:dyDescent="0.25">
      <c r="F5230" s="104"/>
      <c r="R5230" s="105"/>
    </row>
    <row r="5231" spans="6:18" s="103" customFormat="1" x14ac:dyDescent="0.25">
      <c r="F5231" s="104"/>
      <c r="R5231" s="105"/>
    </row>
    <row r="5232" spans="6:18" s="103" customFormat="1" x14ac:dyDescent="0.25">
      <c r="F5232" s="104"/>
      <c r="R5232" s="105"/>
    </row>
    <row r="5233" spans="6:18" s="103" customFormat="1" x14ac:dyDescent="0.25">
      <c r="F5233" s="104"/>
      <c r="R5233" s="105"/>
    </row>
    <row r="5234" spans="6:18" s="103" customFormat="1" x14ac:dyDescent="0.25">
      <c r="F5234" s="104"/>
      <c r="R5234" s="105"/>
    </row>
    <row r="5235" spans="6:18" s="103" customFormat="1" x14ac:dyDescent="0.25">
      <c r="F5235" s="104"/>
      <c r="R5235" s="105"/>
    </row>
    <row r="5236" spans="6:18" s="103" customFormat="1" x14ac:dyDescent="0.25">
      <c r="F5236" s="104"/>
      <c r="R5236" s="105"/>
    </row>
    <row r="5237" spans="6:18" s="103" customFormat="1" x14ac:dyDescent="0.25">
      <c r="F5237" s="104"/>
      <c r="R5237" s="105"/>
    </row>
    <row r="5238" spans="6:18" s="103" customFormat="1" x14ac:dyDescent="0.25">
      <c r="F5238" s="104"/>
      <c r="R5238" s="105"/>
    </row>
    <row r="5239" spans="6:18" s="103" customFormat="1" x14ac:dyDescent="0.25">
      <c r="F5239" s="104"/>
      <c r="R5239" s="105"/>
    </row>
    <row r="5240" spans="6:18" s="103" customFormat="1" x14ac:dyDescent="0.25">
      <c r="F5240" s="104"/>
      <c r="R5240" s="105"/>
    </row>
    <row r="5241" spans="6:18" s="103" customFormat="1" x14ac:dyDescent="0.25">
      <c r="F5241" s="104"/>
      <c r="R5241" s="105"/>
    </row>
    <row r="5242" spans="6:18" s="103" customFormat="1" x14ac:dyDescent="0.25">
      <c r="F5242" s="104"/>
      <c r="R5242" s="105"/>
    </row>
    <row r="5243" spans="6:18" s="103" customFormat="1" x14ac:dyDescent="0.25">
      <c r="F5243" s="104"/>
      <c r="R5243" s="105"/>
    </row>
    <row r="5244" spans="6:18" s="103" customFormat="1" x14ac:dyDescent="0.25">
      <c r="F5244" s="104"/>
      <c r="R5244" s="105"/>
    </row>
    <row r="5245" spans="6:18" s="103" customFormat="1" x14ac:dyDescent="0.25">
      <c r="F5245" s="104"/>
      <c r="R5245" s="105"/>
    </row>
    <row r="5246" spans="6:18" s="103" customFormat="1" x14ac:dyDescent="0.25">
      <c r="F5246" s="104"/>
      <c r="R5246" s="105"/>
    </row>
    <row r="5247" spans="6:18" s="103" customFormat="1" x14ac:dyDescent="0.25">
      <c r="F5247" s="104"/>
      <c r="R5247" s="105"/>
    </row>
    <row r="5248" spans="6:18" s="103" customFormat="1" x14ac:dyDescent="0.25">
      <c r="F5248" s="104"/>
      <c r="R5248" s="105"/>
    </row>
    <row r="5249" spans="6:18" s="103" customFormat="1" x14ac:dyDescent="0.25">
      <c r="F5249" s="104"/>
      <c r="R5249" s="105"/>
    </row>
    <row r="5250" spans="6:18" s="103" customFormat="1" x14ac:dyDescent="0.25">
      <c r="F5250" s="104"/>
      <c r="R5250" s="105"/>
    </row>
    <row r="5251" spans="6:18" s="103" customFormat="1" x14ac:dyDescent="0.25">
      <c r="F5251" s="104"/>
      <c r="R5251" s="105"/>
    </row>
    <row r="5252" spans="6:18" s="103" customFormat="1" x14ac:dyDescent="0.25">
      <c r="F5252" s="104"/>
      <c r="R5252" s="105"/>
    </row>
    <row r="5253" spans="6:18" s="103" customFormat="1" x14ac:dyDescent="0.25">
      <c r="F5253" s="104"/>
      <c r="R5253" s="105"/>
    </row>
    <row r="5254" spans="6:18" s="103" customFormat="1" x14ac:dyDescent="0.25">
      <c r="F5254" s="104"/>
      <c r="R5254" s="105"/>
    </row>
    <row r="5255" spans="6:18" s="103" customFormat="1" x14ac:dyDescent="0.25">
      <c r="F5255" s="104"/>
      <c r="R5255" s="105"/>
    </row>
    <row r="5256" spans="6:18" s="103" customFormat="1" x14ac:dyDescent="0.25">
      <c r="F5256" s="104"/>
      <c r="R5256" s="105"/>
    </row>
    <row r="5257" spans="6:18" s="103" customFormat="1" x14ac:dyDescent="0.25">
      <c r="F5257" s="104"/>
      <c r="R5257" s="105"/>
    </row>
    <row r="5258" spans="6:18" s="103" customFormat="1" x14ac:dyDescent="0.25">
      <c r="F5258" s="104"/>
      <c r="R5258" s="105"/>
    </row>
    <row r="5259" spans="6:18" s="103" customFormat="1" x14ac:dyDescent="0.25">
      <c r="F5259" s="104"/>
      <c r="R5259" s="105"/>
    </row>
    <row r="5260" spans="6:18" s="103" customFormat="1" x14ac:dyDescent="0.25">
      <c r="F5260" s="104"/>
      <c r="R5260" s="105"/>
    </row>
    <row r="5261" spans="6:18" s="103" customFormat="1" x14ac:dyDescent="0.25">
      <c r="F5261" s="104"/>
      <c r="R5261" s="105"/>
    </row>
    <row r="5262" spans="6:18" s="103" customFormat="1" x14ac:dyDescent="0.25">
      <c r="F5262" s="104"/>
      <c r="R5262" s="105"/>
    </row>
    <row r="5263" spans="6:18" s="103" customFormat="1" x14ac:dyDescent="0.25">
      <c r="F5263" s="104"/>
      <c r="R5263" s="105"/>
    </row>
    <row r="5264" spans="6:18" s="103" customFormat="1" x14ac:dyDescent="0.25">
      <c r="F5264" s="104"/>
      <c r="R5264" s="105"/>
    </row>
    <row r="5265" spans="6:18" s="103" customFormat="1" x14ac:dyDescent="0.25">
      <c r="F5265" s="104"/>
      <c r="R5265" s="105"/>
    </row>
    <row r="5266" spans="6:18" s="103" customFormat="1" x14ac:dyDescent="0.25">
      <c r="F5266" s="104"/>
      <c r="R5266" s="105"/>
    </row>
    <row r="5267" spans="6:18" s="103" customFormat="1" x14ac:dyDescent="0.25">
      <c r="F5267" s="104"/>
      <c r="R5267" s="105"/>
    </row>
    <row r="5268" spans="6:18" s="103" customFormat="1" x14ac:dyDescent="0.25">
      <c r="F5268" s="104"/>
      <c r="R5268" s="105"/>
    </row>
    <row r="5269" spans="6:18" s="103" customFormat="1" x14ac:dyDescent="0.25">
      <c r="F5269" s="104"/>
      <c r="R5269" s="105"/>
    </row>
    <row r="5270" spans="6:18" s="103" customFormat="1" x14ac:dyDescent="0.25">
      <c r="F5270" s="104"/>
      <c r="R5270" s="105"/>
    </row>
    <row r="5271" spans="6:18" s="103" customFormat="1" x14ac:dyDescent="0.25">
      <c r="F5271" s="104"/>
      <c r="R5271" s="105"/>
    </row>
    <row r="5272" spans="6:18" s="103" customFormat="1" x14ac:dyDescent="0.25">
      <c r="F5272" s="104"/>
      <c r="R5272" s="105"/>
    </row>
    <row r="5273" spans="6:18" s="103" customFormat="1" x14ac:dyDescent="0.25">
      <c r="F5273" s="104"/>
      <c r="R5273" s="105"/>
    </row>
    <row r="5274" spans="6:18" s="103" customFormat="1" x14ac:dyDescent="0.25">
      <c r="F5274" s="104"/>
      <c r="R5274" s="105"/>
    </row>
    <row r="5275" spans="6:18" s="103" customFormat="1" x14ac:dyDescent="0.25">
      <c r="F5275" s="104"/>
      <c r="R5275" s="105"/>
    </row>
    <row r="5276" spans="6:18" s="103" customFormat="1" x14ac:dyDescent="0.25">
      <c r="F5276" s="104"/>
      <c r="R5276" s="105"/>
    </row>
    <row r="5277" spans="6:18" s="103" customFormat="1" x14ac:dyDescent="0.25">
      <c r="F5277" s="104"/>
      <c r="R5277" s="105"/>
    </row>
    <row r="5278" spans="6:18" s="103" customFormat="1" x14ac:dyDescent="0.25">
      <c r="F5278" s="104"/>
      <c r="R5278" s="105"/>
    </row>
    <row r="5279" spans="6:18" s="103" customFormat="1" x14ac:dyDescent="0.25">
      <c r="F5279" s="104"/>
      <c r="R5279" s="105"/>
    </row>
    <row r="5280" spans="6:18" s="103" customFormat="1" x14ac:dyDescent="0.25">
      <c r="F5280" s="104"/>
      <c r="R5280" s="105"/>
    </row>
    <row r="5281" spans="6:18" s="103" customFormat="1" x14ac:dyDescent="0.25">
      <c r="F5281" s="104"/>
      <c r="R5281" s="105"/>
    </row>
    <row r="5282" spans="6:18" s="103" customFormat="1" x14ac:dyDescent="0.25">
      <c r="F5282" s="104"/>
      <c r="R5282" s="105"/>
    </row>
    <row r="5283" spans="6:18" s="103" customFormat="1" x14ac:dyDescent="0.25">
      <c r="F5283" s="104"/>
      <c r="R5283" s="105"/>
    </row>
    <row r="5284" spans="6:18" s="103" customFormat="1" x14ac:dyDescent="0.25">
      <c r="F5284" s="104"/>
      <c r="R5284" s="105"/>
    </row>
    <row r="5285" spans="6:18" s="103" customFormat="1" x14ac:dyDescent="0.25">
      <c r="F5285" s="104"/>
      <c r="R5285" s="105"/>
    </row>
    <row r="5286" spans="6:18" s="103" customFormat="1" x14ac:dyDescent="0.25">
      <c r="F5286" s="104"/>
      <c r="R5286" s="105"/>
    </row>
    <row r="5287" spans="6:18" s="103" customFormat="1" x14ac:dyDescent="0.25">
      <c r="F5287" s="104"/>
      <c r="R5287" s="105"/>
    </row>
    <row r="5288" spans="6:18" s="103" customFormat="1" x14ac:dyDescent="0.25">
      <c r="F5288" s="104"/>
      <c r="R5288" s="105"/>
    </row>
    <row r="5289" spans="6:18" s="103" customFormat="1" x14ac:dyDescent="0.25">
      <c r="F5289" s="104"/>
      <c r="R5289" s="105"/>
    </row>
    <row r="5290" spans="6:18" s="103" customFormat="1" x14ac:dyDescent="0.25">
      <c r="F5290" s="104"/>
      <c r="R5290" s="105"/>
    </row>
    <row r="5291" spans="6:18" s="103" customFormat="1" x14ac:dyDescent="0.25">
      <c r="F5291" s="104"/>
      <c r="R5291" s="105"/>
    </row>
    <row r="5292" spans="6:18" s="103" customFormat="1" x14ac:dyDescent="0.25">
      <c r="F5292" s="104"/>
      <c r="R5292" s="105"/>
    </row>
    <row r="5293" spans="6:18" s="103" customFormat="1" x14ac:dyDescent="0.25">
      <c r="F5293" s="104"/>
      <c r="R5293" s="105"/>
    </row>
    <row r="5294" spans="6:18" s="103" customFormat="1" x14ac:dyDescent="0.25">
      <c r="F5294" s="104"/>
      <c r="R5294" s="105"/>
    </row>
    <row r="5295" spans="6:18" s="103" customFormat="1" x14ac:dyDescent="0.25">
      <c r="F5295" s="104"/>
      <c r="R5295" s="105"/>
    </row>
    <row r="5296" spans="6:18" s="103" customFormat="1" x14ac:dyDescent="0.25">
      <c r="F5296" s="104"/>
      <c r="R5296" s="105"/>
    </row>
    <row r="5297" spans="6:18" s="103" customFormat="1" x14ac:dyDescent="0.25">
      <c r="F5297" s="104"/>
      <c r="R5297" s="105"/>
    </row>
    <row r="5298" spans="6:18" s="103" customFormat="1" x14ac:dyDescent="0.25">
      <c r="F5298" s="104"/>
      <c r="R5298" s="105"/>
    </row>
    <row r="5299" spans="6:18" s="103" customFormat="1" x14ac:dyDescent="0.25">
      <c r="F5299" s="104"/>
      <c r="R5299" s="105"/>
    </row>
    <row r="5300" spans="6:18" s="103" customFormat="1" x14ac:dyDescent="0.25">
      <c r="F5300" s="104"/>
      <c r="R5300" s="105"/>
    </row>
    <row r="5301" spans="6:18" s="103" customFormat="1" x14ac:dyDescent="0.25">
      <c r="F5301" s="104"/>
      <c r="R5301" s="105"/>
    </row>
    <row r="5302" spans="6:18" s="103" customFormat="1" x14ac:dyDescent="0.25">
      <c r="F5302" s="104"/>
      <c r="R5302" s="105"/>
    </row>
    <row r="5303" spans="6:18" s="103" customFormat="1" x14ac:dyDescent="0.25">
      <c r="F5303" s="104"/>
      <c r="R5303" s="105"/>
    </row>
    <row r="5304" spans="6:18" s="103" customFormat="1" x14ac:dyDescent="0.25">
      <c r="F5304" s="104"/>
      <c r="R5304" s="105"/>
    </row>
    <row r="5305" spans="6:18" s="103" customFormat="1" x14ac:dyDescent="0.25">
      <c r="F5305" s="104"/>
      <c r="R5305" s="105"/>
    </row>
    <row r="5306" spans="6:18" s="103" customFormat="1" x14ac:dyDescent="0.25">
      <c r="F5306" s="104"/>
      <c r="R5306" s="105"/>
    </row>
    <row r="5307" spans="6:18" s="103" customFormat="1" x14ac:dyDescent="0.25">
      <c r="F5307" s="104"/>
      <c r="R5307" s="105"/>
    </row>
    <row r="5308" spans="6:18" s="103" customFormat="1" x14ac:dyDescent="0.25">
      <c r="F5308" s="104"/>
      <c r="R5308" s="105"/>
    </row>
    <row r="5309" spans="6:18" s="103" customFormat="1" x14ac:dyDescent="0.25">
      <c r="F5309" s="104"/>
      <c r="R5309" s="105"/>
    </row>
    <row r="5310" spans="6:18" s="103" customFormat="1" x14ac:dyDescent="0.25">
      <c r="F5310" s="104"/>
      <c r="R5310" s="105"/>
    </row>
    <row r="5311" spans="6:18" s="103" customFormat="1" x14ac:dyDescent="0.25">
      <c r="F5311" s="104"/>
      <c r="R5311" s="105"/>
    </row>
    <row r="5312" spans="6:18" s="103" customFormat="1" x14ac:dyDescent="0.25">
      <c r="F5312" s="104"/>
      <c r="R5312" s="105"/>
    </row>
    <row r="5313" spans="6:18" s="103" customFormat="1" x14ac:dyDescent="0.25">
      <c r="F5313" s="104"/>
      <c r="R5313" s="105"/>
    </row>
    <row r="5314" spans="6:18" s="103" customFormat="1" x14ac:dyDescent="0.25">
      <c r="F5314" s="104"/>
      <c r="R5314" s="105"/>
    </row>
    <row r="5315" spans="6:18" s="103" customFormat="1" x14ac:dyDescent="0.25">
      <c r="F5315" s="104"/>
      <c r="R5315" s="105"/>
    </row>
    <row r="5316" spans="6:18" s="103" customFormat="1" x14ac:dyDescent="0.25">
      <c r="F5316" s="104"/>
      <c r="R5316" s="105"/>
    </row>
    <row r="5317" spans="6:18" s="103" customFormat="1" x14ac:dyDescent="0.25">
      <c r="F5317" s="104"/>
      <c r="R5317" s="105"/>
    </row>
    <row r="5318" spans="6:18" s="103" customFormat="1" x14ac:dyDescent="0.25">
      <c r="F5318" s="104"/>
      <c r="R5318" s="105"/>
    </row>
    <row r="5319" spans="6:18" s="103" customFormat="1" x14ac:dyDescent="0.25">
      <c r="F5319" s="104"/>
      <c r="R5319" s="105"/>
    </row>
    <row r="5320" spans="6:18" s="103" customFormat="1" x14ac:dyDescent="0.25">
      <c r="F5320" s="104"/>
      <c r="R5320" s="105"/>
    </row>
    <row r="5321" spans="6:18" s="103" customFormat="1" x14ac:dyDescent="0.25">
      <c r="F5321" s="104"/>
      <c r="R5321" s="105"/>
    </row>
    <row r="5322" spans="6:18" s="103" customFormat="1" x14ac:dyDescent="0.25">
      <c r="F5322" s="104"/>
      <c r="R5322" s="105"/>
    </row>
    <row r="5323" spans="6:18" s="103" customFormat="1" x14ac:dyDescent="0.25">
      <c r="F5323" s="104"/>
      <c r="R5323" s="105"/>
    </row>
    <row r="5324" spans="6:18" s="103" customFormat="1" x14ac:dyDescent="0.25">
      <c r="F5324" s="104"/>
      <c r="R5324" s="105"/>
    </row>
    <row r="5325" spans="6:18" s="103" customFormat="1" x14ac:dyDescent="0.25">
      <c r="F5325" s="104"/>
      <c r="R5325" s="105"/>
    </row>
    <row r="5326" spans="6:18" s="103" customFormat="1" x14ac:dyDescent="0.25">
      <c r="F5326" s="104"/>
      <c r="R5326" s="105"/>
    </row>
    <row r="5327" spans="6:18" s="103" customFormat="1" x14ac:dyDescent="0.25">
      <c r="F5327" s="104"/>
      <c r="R5327" s="105"/>
    </row>
    <row r="5328" spans="6:18" s="103" customFormat="1" x14ac:dyDescent="0.25">
      <c r="F5328" s="104"/>
      <c r="R5328" s="105"/>
    </row>
    <row r="5329" spans="6:18" s="103" customFormat="1" x14ac:dyDescent="0.25">
      <c r="F5329" s="104"/>
      <c r="R5329" s="105"/>
    </row>
    <row r="5330" spans="6:18" s="103" customFormat="1" x14ac:dyDescent="0.25">
      <c r="F5330" s="104"/>
      <c r="R5330" s="105"/>
    </row>
    <row r="5331" spans="6:18" s="103" customFormat="1" x14ac:dyDescent="0.25">
      <c r="F5331" s="104"/>
      <c r="R5331" s="105"/>
    </row>
    <row r="5332" spans="6:18" s="103" customFormat="1" x14ac:dyDescent="0.25">
      <c r="F5332" s="104"/>
      <c r="R5332" s="105"/>
    </row>
    <row r="5333" spans="6:18" s="103" customFormat="1" x14ac:dyDescent="0.25">
      <c r="F5333" s="104"/>
      <c r="R5333" s="105"/>
    </row>
    <row r="5334" spans="6:18" s="103" customFormat="1" x14ac:dyDescent="0.25">
      <c r="F5334" s="104"/>
      <c r="R5334" s="105"/>
    </row>
    <row r="5335" spans="6:18" s="103" customFormat="1" x14ac:dyDescent="0.25">
      <c r="F5335" s="104"/>
      <c r="R5335" s="105"/>
    </row>
    <row r="5336" spans="6:18" s="103" customFormat="1" x14ac:dyDescent="0.25">
      <c r="F5336" s="104"/>
      <c r="R5336" s="105"/>
    </row>
    <row r="5337" spans="6:18" s="103" customFormat="1" x14ac:dyDescent="0.25">
      <c r="F5337" s="104"/>
      <c r="R5337" s="105"/>
    </row>
    <row r="5338" spans="6:18" s="103" customFormat="1" x14ac:dyDescent="0.25">
      <c r="F5338" s="104"/>
      <c r="R5338" s="105"/>
    </row>
    <row r="5339" spans="6:18" s="103" customFormat="1" x14ac:dyDescent="0.25">
      <c r="F5339" s="104"/>
      <c r="R5339" s="105"/>
    </row>
    <row r="5340" spans="6:18" s="103" customFormat="1" x14ac:dyDescent="0.25">
      <c r="F5340" s="104"/>
      <c r="R5340" s="105"/>
    </row>
    <row r="5341" spans="6:18" s="103" customFormat="1" x14ac:dyDescent="0.25">
      <c r="F5341" s="104"/>
      <c r="R5341" s="105"/>
    </row>
    <row r="5342" spans="6:18" s="103" customFormat="1" x14ac:dyDescent="0.25">
      <c r="F5342" s="104"/>
      <c r="R5342" s="105"/>
    </row>
    <row r="5343" spans="6:18" s="103" customFormat="1" x14ac:dyDescent="0.25">
      <c r="F5343" s="104"/>
      <c r="R5343" s="105"/>
    </row>
    <row r="5344" spans="6:18" s="103" customFormat="1" x14ac:dyDescent="0.25">
      <c r="F5344" s="104"/>
      <c r="R5344" s="105"/>
    </row>
    <row r="5345" spans="6:18" s="103" customFormat="1" x14ac:dyDescent="0.25">
      <c r="F5345" s="104"/>
      <c r="R5345" s="105"/>
    </row>
    <row r="5346" spans="6:18" s="103" customFormat="1" x14ac:dyDescent="0.25">
      <c r="F5346" s="104"/>
      <c r="R5346" s="105"/>
    </row>
    <row r="5347" spans="6:18" s="103" customFormat="1" x14ac:dyDescent="0.25">
      <c r="F5347" s="104"/>
      <c r="R5347" s="105"/>
    </row>
    <row r="5348" spans="6:18" s="103" customFormat="1" x14ac:dyDescent="0.25">
      <c r="F5348" s="104"/>
      <c r="R5348" s="105"/>
    </row>
    <row r="5349" spans="6:18" s="103" customFormat="1" x14ac:dyDescent="0.25">
      <c r="F5349" s="104"/>
      <c r="R5349" s="105"/>
    </row>
    <row r="5350" spans="6:18" s="103" customFormat="1" x14ac:dyDescent="0.25">
      <c r="F5350" s="104"/>
      <c r="R5350" s="105"/>
    </row>
    <row r="5351" spans="6:18" s="103" customFormat="1" x14ac:dyDescent="0.25">
      <c r="F5351" s="104"/>
      <c r="R5351" s="105"/>
    </row>
    <row r="5352" spans="6:18" s="103" customFormat="1" x14ac:dyDescent="0.25">
      <c r="F5352" s="104"/>
      <c r="R5352" s="105"/>
    </row>
    <row r="5353" spans="6:18" s="103" customFormat="1" x14ac:dyDescent="0.25">
      <c r="F5353" s="104"/>
      <c r="R5353" s="105"/>
    </row>
    <row r="5354" spans="6:18" s="103" customFormat="1" x14ac:dyDescent="0.25">
      <c r="F5354" s="104"/>
      <c r="R5354" s="105"/>
    </row>
    <row r="5355" spans="6:18" s="103" customFormat="1" x14ac:dyDescent="0.25">
      <c r="F5355" s="104"/>
      <c r="R5355" s="105"/>
    </row>
    <row r="5356" spans="6:18" s="103" customFormat="1" x14ac:dyDescent="0.25">
      <c r="F5356" s="104"/>
      <c r="R5356" s="105"/>
    </row>
    <row r="5357" spans="6:18" s="103" customFormat="1" x14ac:dyDescent="0.25">
      <c r="F5357" s="104"/>
      <c r="R5357" s="105"/>
    </row>
    <row r="5358" spans="6:18" s="103" customFormat="1" x14ac:dyDescent="0.25">
      <c r="F5358" s="104"/>
      <c r="R5358" s="105"/>
    </row>
    <row r="5359" spans="6:18" s="103" customFormat="1" x14ac:dyDescent="0.25">
      <c r="F5359" s="104"/>
      <c r="R5359" s="105"/>
    </row>
    <row r="5360" spans="6:18" s="103" customFormat="1" x14ac:dyDescent="0.25">
      <c r="F5360" s="104"/>
      <c r="R5360" s="105"/>
    </row>
    <row r="5361" spans="6:18" s="103" customFormat="1" x14ac:dyDescent="0.25">
      <c r="F5361" s="104"/>
      <c r="R5361" s="105"/>
    </row>
    <row r="5362" spans="6:18" s="103" customFormat="1" x14ac:dyDescent="0.25">
      <c r="F5362" s="104"/>
      <c r="R5362" s="105"/>
    </row>
    <row r="5363" spans="6:18" s="103" customFormat="1" x14ac:dyDescent="0.25">
      <c r="F5363" s="104"/>
      <c r="R5363" s="105"/>
    </row>
    <row r="5364" spans="6:18" s="103" customFormat="1" x14ac:dyDescent="0.25">
      <c r="F5364" s="104"/>
      <c r="R5364" s="105"/>
    </row>
    <row r="5365" spans="6:18" s="103" customFormat="1" x14ac:dyDescent="0.25">
      <c r="F5365" s="104"/>
      <c r="R5365" s="105"/>
    </row>
    <row r="5366" spans="6:18" s="103" customFormat="1" x14ac:dyDescent="0.25">
      <c r="F5366" s="104"/>
      <c r="R5366" s="105"/>
    </row>
    <row r="5367" spans="6:18" s="103" customFormat="1" x14ac:dyDescent="0.25">
      <c r="F5367" s="104"/>
      <c r="R5367" s="105"/>
    </row>
    <row r="5368" spans="6:18" s="103" customFormat="1" x14ac:dyDescent="0.25">
      <c r="F5368" s="104"/>
      <c r="R5368" s="105"/>
    </row>
    <row r="5369" spans="6:18" s="103" customFormat="1" x14ac:dyDescent="0.25">
      <c r="F5369" s="104"/>
      <c r="R5369" s="105"/>
    </row>
    <row r="5370" spans="6:18" s="103" customFormat="1" x14ac:dyDescent="0.25">
      <c r="F5370" s="104"/>
      <c r="R5370" s="105"/>
    </row>
    <row r="5371" spans="6:18" s="103" customFormat="1" x14ac:dyDescent="0.25">
      <c r="F5371" s="104"/>
      <c r="R5371" s="105"/>
    </row>
    <row r="5372" spans="6:18" s="103" customFormat="1" x14ac:dyDescent="0.25">
      <c r="F5372" s="104"/>
      <c r="R5372" s="105"/>
    </row>
    <row r="5373" spans="6:18" s="103" customFormat="1" x14ac:dyDescent="0.25">
      <c r="F5373" s="104"/>
      <c r="R5373" s="105"/>
    </row>
    <row r="5374" spans="6:18" s="103" customFormat="1" x14ac:dyDescent="0.25">
      <c r="F5374" s="104"/>
      <c r="R5374" s="105"/>
    </row>
    <row r="5375" spans="6:18" s="103" customFormat="1" x14ac:dyDescent="0.25">
      <c r="F5375" s="104"/>
      <c r="R5375" s="105"/>
    </row>
    <row r="5376" spans="6:18" s="103" customFormat="1" x14ac:dyDescent="0.25">
      <c r="F5376" s="104"/>
      <c r="R5376" s="105"/>
    </row>
    <row r="5377" spans="6:18" s="103" customFormat="1" x14ac:dyDescent="0.25">
      <c r="F5377" s="104"/>
      <c r="R5377" s="105"/>
    </row>
    <row r="5378" spans="6:18" s="103" customFormat="1" x14ac:dyDescent="0.25">
      <c r="F5378" s="104"/>
      <c r="R5378" s="105"/>
    </row>
    <row r="5379" spans="6:18" s="103" customFormat="1" x14ac:dyDescent="0.25">
      <c r="F5379" s="104"/>
      <c r="R5379" s="105"/>
    </row>
    <row r="5380" spans="6:18" s="103" customFormat="1" x14ac:dyDescent="0.25">
      <c r="F5380" s="104"/>
      <c r="R5380" s="105"/>
    </row>
    <row r="5381" spans="6:18" s="103" customFormat="1" x14ac:dyDescent="0.25">
      <c r="F5381" s="104"/>
      <c r="R5381" s="105"/>
    </row>
    <row r="5382" spans="6:18" s="103" customFormat="1" x14ac:dyDescent="0.25">
      <c r="F5382" s="104"/>
      <c r="R5382" s="105"/>
    </row>
    <row r="5383" spans="6:18" s="103" customFormat="1" x14ac:dyDescent="0.25">
      <c r="F5383" s="104"/>
      <c r="R5383" s="105"/>
    </row>
    <row r="5384" spans="6:18" s="103" customFormat="1" x14ac:dyDescent="0.25">
      <c r="F5384" s="104"/>
      <c r="R5384" s="105"/>
    </row>
    <row r="5385" spans="6:18" s="103" customFormat="1" x14ac:dyDescent="0.25">
      <c r="F5385" s="104"/>
      <c r="R5385" s="105"/>
    </row>
    <row r="5386" spans="6:18" s="103" customFormat="1" x14ac:dyDescent="0.25">
      <c r="F5386" s="104"/>
      <c r="R5386" s="105"/>
    </row>
    <row r="5387" spans="6:18" s="103" customFormat="1" x14ac:dyDescent="0.25">
      <c r="F5387" s="104"/>
      <c r="R5387" s="105"/>
    </row>
    <row r="5388" spans="6:18" s="103" customFormat="1" x14ac:dyDescent="0.25">
      <c r="F5388" s="104"/>
      <c r="R5388" s="105"/>
    </row>
    <row r="5389" spans="6:18" s="103" customFormat="1" x14ac:dyDescent="0.25">
      <c r="F5389" s="104"/>
      <c r="R5389" s="105"/>
    </row>
    <row r="5390" spans="6:18" s="103" customFormat="1" x14ac:dyDescent="0.25">
      <c r="F5390" s="104"/>
      <c r="R5390" s="105"/>
    </row>
    <row r="5391" spans="6:18" s="103" customFormat="1" x14ac:dyDescent="0.25">
      <c r="F5391" s="104"/>
      <c r="R5391" s="105"/>
    </row>
    <row r="5392" spans="6:18" s="103" customFormat="1" x14ac:dyDescent="0.25">
      <c r="F5392" s="104"/>
      <c r="R5392" s="105"/>
    </row>
    <row r="5393" spans="6:18" s="103" customFormat="1" x14ac:dyDescent="0.25">
      <c r="F5393" s="104"/>
      <c r="R5393" s="105"/>
    </row>
    <row r="5394" spans="6:18" s="103" customFormat="1" x14ac:dyDescent="0.25">
      <c r="F5394" s="104"/>
      <c r="R5394" s="105"/>
    </row>
    <row r="5395" spans="6:18" s="103" customFormat="1" x14ac:dyDescent="0.25">
      <c r="F5395" s="104"/>
      <c r="R5395" s="105"/>
    </row>
    <row r="5396" spans="6:18" s="103" customFormat="1" x14ac:dyDescent="0.25">
      <c r="F5396" s="104"/>
      <c r="R5396" s="105"/>
    </row>
    <row r="5397" spans="6:18" s="103" customFormat="1" x14ac:dyDescent="0.25">
      <c r="F5397" s="104"/>
      <c r="R5397" s="105"/>
    </row>
    <row r="5398" spans="6:18" s="103" customFormat="1" x14ac:dyDescent="0.25">
      <c r="F5398" s="104"/>
      <c r="R5398" s="105"/>
    </row>
    <row r="5399" spans="6:18" s="103" customFormat="1" x14ac:dyDescent="0.25">
      <c r="F5399" s="104"/>
      <c r="R5399" s="105"/>
    </row>
    <row r="5400" spans="6:18" s="103" customFormat="1" x14ac:dyDescent="0.25">
      <c r="F5400" s="104"/>
      <c r="R5400" s="105"/>
    </row>
    <row r="5401" spans="6:18" s="103" customFormat="1" x14ac:dyDescent="0.25">
      <c r="F5401" s="104"/>
      <c r="R5401" s="105"/>
    </row>
    <row r="5402" spans="6:18" s="103" customFormat="1" x14ac:dyDescent="0.25">
      <c r="F5402" s="104"/>
      <c r="R5402" s="105"/>
    </row>
    <row r="5403" spans="6:18" s="103" customFormat="1" x14ac:dyDescent="0.25">
      <c r="F5403" s="104"/>
      <c r="R5403" s="105"/>
    </row>
    <row r="5404" spans="6:18" s="103" customFormat="1" x14ac:dyDescent="0.25">
      <c r="F5404" s="104"/>
      <c r="R5404" s="105"/>
    </row>
    <row r="5405" spans="6:18" s="103" customFormat="1" x14ac:dyDescent="0.25">
      <c r="F5405" s="104"/>
      <c r="R5405" s="105"/>
    </row>
    <row r="5406" spans="6:18" s="103" customFormat="1" x14ac:dyDescent="0.25">
      <c r="F5406" s="104"/>
      <c r="R5406" s="105"/>
    </row>
    <row r="5407" spans="6:18" s="103" customFormat="1" x14ac:dyDescent="0.25">
      <c r="F5407" s="104"/>
      <c r="R5407" s="105"/>
    </row>
    <row r="5408" spans="6:18" s="103" customFormat="1" x14ac:dyDescent="0.25">
      <c r="F5408" s="104"/>
      <c r="R5408" s="105"/>
    </row>
    <row r="5409" spans="6:18" s="103" customFormat="1" x14ac:dyDescent="0.25">
      <c r="F5409" s="104"/>
      <c r="R5409" s="105"/>
    </row>
    <row r="5410" spans="6:18" s="103" customFormat="1" x14ac:dyDescent="0.25">
      <c r="F5410" s="104"/>
      <c r="R5410" s="105"/>
    </row>
    <row r="5411" spans="6:18" s="103" customFormat="1" x14ac:dyDescent="0.25">
      <c r="F5411" s="104"/>
      <c r="R5411" s="105"/>
    </row>
    <row r="5412" spans="6:18" s="103" customFormat="1" x14ac:dyDescent="0.25">
      <c r="F5412" s="104"/>
      <c r="R5412" s="105"/>
    </row>
    <row r="5413" spans="6:18" s="103" customFormat="1" x14ac:dyDescent="0.25">
      <c r="F5413" s="104"/>
      <c r="R5413" s="105"/>
    </row>
    <row r="5414" spans="6:18" s="103" customFormat="1" x14ac:dyDescent="0.25">
      <c r="F5414" s="104"/>
      <c r="R5414" s="105"/>
    </row>
    <row r="5415" spans="6:18" s="103" customFormat="1" x14ac:dyDescent="0.25">
      <c r="F5415" s="104"/>
      <c r="R5415" s="105"/>
    </row>
    <row r="5416" spans="6:18" s="103" customFormat="1" x14ac:dyDescent="0.25">
      <c r="F5416" s="104"/>
      <c r="R5416" s="105"/>
    </row>
    <row r="5417" spans="6:18" s="103" customFormat="1" x14ac:dyDescent="0.25">
      <c r="F5417" s="104"/>
      <c r="R5417" s="105"/>
    </row>
    <row r="5418" spans="6:18" s="103" customFormat="1" x14ac:dyDescent="0.25">
      <c r="F5418" s="104"/>
      <c r="R5418" s="105"/>
    </row>
    <row r="5419" spans="6:18" s="103" customFormat="1" x14ac:dyDescent="0.25">
      <c r="F5419" s="104"/>
      <c r="R5419" s="105"/>
    </row>
    <row r="5420" spans="6:18" s="103" customFormat="1" x14ac:dyDescent="0.25">
      <c r="F5420" s="104"/>
      <c r="R5420" s="105"/>
    </row>
    <row r="5421" spans="6:18" s="103" customFormat="1" x14ac:dyDescent="0.25">
      <c r="F5421" s="104"/>
      <c r="R5421" s="105"/>
    </row>
    <row r="5422" spans="6:18" s="103" customFormat="1" x14ac:dyDescent="0.25">
      <c r="F5422" s="104"/>
      <c r="R5422" s="105"/>
    </row>
    <row r="5423" spans="6:18" s="103" customFormat="1" x14ac:dyDescent="0.25">
      <c r="F5423" s="104"/>
      <c r="R5423" s="105"/>
    </row>
    <row r="5424" spans="6:18" s="103" customFormat="1" x14ac:dyDescent="0.25">
      <c r="F5424" s="104"/>
      <c r="R5424" s="105"/>
    </row>
    <row r="5425" spans="6:18" s="103" customFormat="1" x14ac:dyDescent="0.25">
      <c r="F5425" s="104"/>
      <c r="R5425" s="105"/>
    </row>
    <row r="5426" spans="6:18" s="103" customFormat="1" x14ac:dyDescent="0.25">
      <c r="F5426" s="104"/>
      <c r="R5426" s="105"/>
    </row>
    <row r="5427" spans="6:18" s="103" customFormat="1" x14ac:dyDescent="0.25">
      <c r="F5427" s="104"/>
      <c r="R5427" s="105"/>
    </row>
    <row r="5428" spans="6:18" s="103" customFormat="1" x14ac:dyDescent="0.25">
      <c r="F5428" s="104"/>
      <c r="R5428" s="105"/>
    </row>
    <row r="5429" spans="6:18" s="103" customFormat="1" x14ac:dyDescent="0.25">
      <c r="F5429" s="104"/>
      <c r="R5429" s="105"/>
    </row>
    <row r="5430" spans="6:18" s="103" customFormat="1" x14ac:dyDescent="0.25">
      <c r="F5430" s="104"/>
      <c r="R5430" s="105"/>
    </row>
    <row r="5431" spans="6:18" s="103" customFormat="1" x14ac:dyDescent="0.25">
      <c r="F5431" s="104"/>
      <c r="R5431" s="105"/>
    </row>
    <row r="5432" spans="6:18" s="103" customFormat="1" x14ac:dyDescent="0.25">
      <c r="F5432" s="104"/>
      <c r="R5432" s="105"/>
    </row>
    <row r="5433" spans="6:18" s="103" customFormat="1" x14ac:dyDescent="0.25">
      <c r="F5433" s="104"/>
      <c r="R5433" s="105"/>
    </row>
    <row r="5434" spans="6:18" s="103" customFormat="1" x14ac:dyDescent="0.25">
      <c r="F5434" s="104"/>
      <c r="R5434" s="105"/>
    </row>
    <row r="5435" spans="6:18" s="103" customFormat="1" x14ac:dyDescent="0.25">
      <c r="F5435" s="104"/>
      <c r="R5435" s="105"/>
    </row>
    <row r="5436" spans="6:18" s="103" customFormat="1" x14ac:dyDescent="0.25">
      <c r="F5436" s="104"/>
      <c r="R5436" s="105"/>
    </row>
    <row r="5437" spans="6:18" s="103" customFormat="1" x14ac:dyDescent="0.25">
      <c r="F5437" s="104"/>
      <c r="R5437" s="105"/>
    </row>
    <row r="5438" spans="6:18" s="103" customFormat="1" x14ac:dyDescent="0.25">
      <c r="F5438" s="104"/>
      <c r="R5438" s="105"/>
    </row>
    <row r="5439" spans="6:18" s="103" customFormat="1" x14ac:dyDescent="0.25">
      <c r="F5439" s="104"/>
      <c r="R5439" s="105"/>
    </row>
    <row r="5440" spans="6:18" s="103" customFormat="1" x14ac:dyDescent="0.25">
      <c r="F5440" s="104"/>
      <c r="R5440" s="105"/>
    </row>
    <row r="5441" spans="6:18" s="103" customFormat="1" x14ac:dyDescent="0.25">
      <c r="F5441" s="104"/>
      <c r="R5441" s="105"/>
    </row>
    <row r="5442" spans="6:18" s="103" customFormat="1" x14ac:dyDescent="0.25">
      <c r="F5442" s="104"/>
      <c r="R5442" s="105"/>
    </row>
    <row r="5443" spans="6:18" s="103" customFormat="1" x14ac:dyDescent="0.25">
      <c r="F5443" s="104"/>
      <c r="R5443" s="105"/>
    </row>
    <row r="5444" spans="6:18" s="103" customFormat="1" x14ac:dyDescent="0.25">
      <c r="F5444" s="104"/>
      <c r="R5444" s="105"/>
    </row>
    <row r="5445" spans="6:18" s="103" customFormat="1" x14ac:dyDescent="0.25">
      <c r="F5445" s="104"/>
      <c r="R5445" s="105"/>
    </row>
    <row r="5446" spans="6:18" s="103" customFormat="1" x14ac:dyDescent="0.25">
      <c r="F5446" s="104"/>
      <c r="R5446" s="105"/>
    </row>
    <row r="5447" spans="6:18" s="103" customFormat="1" x14ac:dyDescent="0.25">
      <c r="F5447" s="104"/>
      <c r="R5447" s="105"/>
    </row>
    <row r="5448" spans="6:18" s="103" customFormat="1" x14ac:dyDescent="0.25">
      <c r="F5448" s="104"/>
      <c r="R5448" s="105"/>
    </row>
    <row r="5449" spans="6:18" s="103" customFormat="1" x14ac:dyDescent="0.25">
      <c r="F5449" s="104"/>
      <c r="R5449" s="105"/>
    </row>
    <row r="5450" spans="6:18" s="103" customFormat="1" x14ac:dyDescent="0.25">
      <c r="F5450" s="104"/>
      <c r="R5450" s="105"/>
    </row>
    <row r="5451" spans="6:18" s="103" customFormat="1" x14ac:dyDescent="0.25">
      <c r="F5451" s="104"/>
      <c r="R5451" s="105"/>
    </row>
    <row r="5452" spans="6:18" s="103" customFormat="1" x14ac:dyDescent="0.25">
      <c r="F5452" s="104"/>
      <c r="R5452" s="105"/>
    </row>
    <row r="5453" spans="6:18" s="103" customFormat="1" x14ac:dyDescent="0.25">
      <c r="F5453" s="104"/>
      <c r="R5453" s="105"/>
    </row>
    <row r="5454" spans="6:18" s="103" customFormat="1" x14ac:dyDescent="0.25">
      <c r="F5454" s="104"/>
      <c r="R5454" s="105"/>
    </row>
    <row r="5455" spans="6:18" s="103" customFormat="1" x14ac:dyDescent="0.25">
      <c r="F5455" s="104"/>
      <c r="R5455" s="105"/>
    </row>
    <row r="5456" spans="6:18" s="103" customFormat="1" x14ac:dyDescent="0.25">
      <c r="F5456" s="104"/>
      <c r="R5456" s="105"/>
    </row>
    <row r="5457" spans="6:18" s="103" customFormat="1" x14ac:dyDescent="0.25">
      <c r="F5457" s="104"/>
      <c r="R5457" s="105"/>
    </row>
    <row r="5458" spans="6:18" s="103" customFormat="1" x14ac:dyDescent="0.25">
      <c r="F5458" s="104"/>
      <c r="R5458" s="105"/>
    </row>
    <row r="5459" spans="6:18" s="103" customFormat="1" x14ac:dyDescent="0.25">
      <c r="F5459" s="104"/>
      <c r="R5459" s="105"/>
    </row>
    <row r="5460" spans="6:18" s="103" customFormat="1" x14ac:dyDescent="0.25">
      <c r="F5460" s="104"/>
      <c r="R5460" s="105"/>
    </row>
    <row r="5461" spans="6:18" s="103" customFormat="1" x14ac:dyDescent="0.25">
      <c r="F5461" s="104"/>
      <c r="R5461" s="105"/>
    </row>
    <row r="5462" spans="6:18" s="103" customFormat="1" x14ac:dyDescent="0.25">
      <c r="F5462" s="104"/>
      <c r="R5462" s="105"/>
    </row>
    <row r="5463" spans="6:18" s="103" customFormat="1" x14ac:dyDescent="0.25">
      <c r="F5463" s="104"/>
      <c r="R5463" s="105"/>
    </row>
    <row r="5464" spans="6:18" s="103" customFormat="1" x14ac:dyDescent="0.25">
      <c r="F5464" s="104"/>
      <c r="R5464" s="105"/>
    </row>
    <row r="5465" spans="6:18" s="103" customFormat="1" x14ac:dyDescent="0.25">
      <c r="F5465" s="104"/>
      <c r="R5465" s="105"/>
    </row>
    <row r="5466" spans="6:18" s="103" customFormat="1" x14ac:dyDescent="0.25">
      <c r="F5466" s="104"/>
      <c r="R5466" s="105"/>
    </row>
    <row r="5467" spans="6:18" s="103" customFormat="1" x14ac:dyDescent="0.25">
      <c r="F5467" s="104"/>
      <c r="R5467" s="105"/>
    </row>
    <row r="5468" spans="6:18" s="103" customFormat="1" x14ac:dyDescent="0.25">
      <c r="F5468" s="104"/>
      <c r="R5468" s="105"/>
    </row>
    <row r="5469" spans="6:18" s="103" customFormat="1" x14ac:dyDescent="0.25">
      <c r="F5469" s="104"/>
      <c r="R5469" s="105"/>
    </row>
    <row r="5470" spans="6:18" s="103" customFormat="1" x14ac:dyDescent="0.25">
      <c r="F5470" s="104"/>
      <c r="R5470" s="105"/>
    </row>
    <row r="5471" spans="6:18" s="103" customFormat="1" x14ac:dyDescent="0.25">
      <c r="F5471" s="104"/>
      <c r="R5471" s="105"/>
    </row>
    <row r="5472" spans="6:18" s="103" customFormat="1" x14ac:dyDescent="0.25">
      <c r="F5472" s="104"/>
      <c r="R5472" s="105"/>
    </row>
    <row r="5473" spans="6:18" s="103" customFormat="1" x14ac:dyDescent="0.25">
      <c r="F5473" s="104"/>
      <c r="R5473" s="105"/>
    </row>
    <row r="5474" spans="6:18" s="103" customFormat="1" x14ac:dyDescent="0.25">
      <c r="F5474" s="104"/>
      <c r="R5474" s="105"/>
    </row>
    <row r="5475" spans="6:18" s="103" customFormat="1" x14ac:dyDescent="0.25">
      <c r="F5475" s="104"/>
      <c r="R5475" s="105"/>
    </row>
    <row r="5476" spans="6:18" s="103" customFormat="1" x14ac:dyDescent="0.25">
      <c r="F5476" s="104"/>
      <c r="R5476" s="105"/>
    </row>
    <row r="5477" spans="6:18" s="103" customFormat="1" x14ac:dyDescent="0.25">
      <c r="F5477" s="104"/>
      <c r="R5477" s="105"/>
    </row>
    <row r="5478" spans="6:18" s="103" customFormat="1" x14ac:dyDescent="0.25">
      <c r="F5478" s="104"/>
      <c r="R5478" s="105"/>
    </row>
    <row r="5479" spans="6:18" s="103" customFormat="1" x14ac:dyDescent="0.25">
      <c r="F5479" s="104"/>
      <c r="R5479" s="105"/>
    </row>
    <row r="5480" spans="6:18" s="103" customFormat="1" x14ac:dyDescent="0.25">
      <c r="F5480" s="104"/>
      <c r="R5480" s="105"/>
    </row>
    <row r="5481" spans="6:18" s="103" customFormat="1" x14ac:dyDescent="0.25">
      <c r="F5481" s="104"/>
      <c r="R5481" s="105"/>
    </row>
    <row r="5482" spans="6:18" s="103" customFormat="1" x14ac:dyDescent="0.25">
      <c r="F5482" s="104"/>
      <c r="R5482" s="105"/>
    </row>
    <row r="5483" spans="6:18" s="103" customFormat="1" x14ac:dyDescent="0.25">
      <c r="F5483" s="104"/>
      <c r="R5483" s="105"/>
    </row>
    <row r="5484" spans="6:18" s="103" customFormat="1" x14ac:dyDescent="0.25">
      <c r="F5484" s="104"/>
      <c r="R5484" s="105"/>
    </row>
    <row r="5485" spans="6:18" s="103" customFormat="1" x14ac:dyDescent="0.25">
      <c r="F5485" s="104"/>
      <c r="R5485" s="105"/>
    </row>
    <row r="5486" spans="6:18" s="103" customFormat="1" x14ac:dyDescent="0.25">
      <c r="F5486" s="104"/>
      <c r="R5486" s="105"/>
    </row>
    <row r="5487" spans="6:18" s="103" customFormat="1" x14ac:dyDescent="0.25">
      <c r="F5487" s="104"/>
      <c r="R5487" s="105"/>
    </row>
    <row r="5488" spans="6:18" s="103" customFormat="1" x14ac:dyDescent="0.25">
      <c r="F5488" s="104"/>
      <c r="R5488" s="105"/>
    </row>
    <row r="5489" spans="6:18" s="103" customFormat="1" x14ac:dyDescent="0.25">
      <c r="F5489" s="104"/>
      <c r="R5489" s="105"/>
    </row>
    <row r="5490" spans="6:18" s="103" customFormat="1" x14ac:dyDescent="0.25">
      <c r="F5490" s="104"/>
      <c r="R5490" s="105"/>
    </row>
    <row r="5491" spans="6:18" s="103" customFormat="1" x14ac:dyDescent="0.25">
      <c r="F5491" s="104"/>
      <c r="R5491" s="105"/>
    </row>
    <row r="5492" spans="6:18" s="103" customFormat="1" x14ac:dyDescent="0.25">
      <c r="F5492" s="104"/>
      <c r="R5492" s="105"/>
    </row>
    <row r="5493" spans="6:18" s="103" customFormat="1" x14ac:dyDescent="0.25">
      <c r="F5493" s="104"/>
      <c r="R5493" s="105"/>
    </row>
    <row r="5494" spans="6:18" s="103" customFormat="1" x14ac:dyDescent="0.25">
      <c r="F5494" s="104"/>
      <c r="R5494" s="105"/>
    </row>
    <row r="5495" spans="6:18" s="103" customFormat="1" x14ac:dyDescent="0.25">
      <c r="F5495" s="104"/>
      <c r="R5495" s="105"/>
    </row>
    <row r="5496" spans="6:18" s="103" customFormat="1" x14ac:dyDescent="0.25">
      <c r="F5496" s="104"/>
      <c r="R5496" s="105"/>
    </row>
    <row r="5497" spans="6:18" s="103" customFormat="1" x14ac:dyDescent="0.25">
      <c r="F5497" s="104"/>
      <c r="R5497" s="105"/>
    </row>
    <row r="5498" spans="6:18" s="103" customFormat="1" x14ac:dyDescent="0.25">
      <c r="F5498" s="104"/>
      <c r="R5498" s="105"/>
    </row>
    <row r="5499" spans="6:18" s="103" customFormat="1" x14ac:dyDescent="0.25">
      <c r="F5499" s="104"/>
      <c r="R5499" s="105"/>
    </row>
    <row r="5500" spans="6:18" s="103" customFormat="1" x14ac:dyDescent="0.25">
      <c r="F5500" s="104"/>
      <c r="R5500" s="105"/>
    </row>
    <row r="5501" spans="6:18" s="103" customFormat="1" x14ac:dyDescent="0.25">
      <c r="F5501" s="104"/>
      <c r="R5501" s="105"/>
    </row>
    <row r="5502" spans="6:18" s="103" customFormat="1" x14ac:dyDescent="0.25">
      <c r="F5502" s="104"/>
      <c r="R5502" s="105"/>
    </row>
    <row r="5503" spans="6:18" s="103" customFormat="1" x14ac:dyDescent="0.25">
      <c r="F5503" s="104"/>
      <c r="R5503" s="105"/>
    </row>
    <row r="5504" spans="6:18" s="103" customFormat="1" x14ac:dyDescent="0.25">
      <c r="F5504" s="104"/>
      <c r="R5504" s="105"/>
    </row>
    <row r="5505" spans="6:18" s="103" customFormat="1" x14ac:dyDescent="0.25">
      <c r="F5505" s="104"/>
      <c r="R5505" s="105"/>
    </row>
    <row r="5506" spans="6:18" s="103" customFormat="1" x14ac:dyDescent="0.25">
      <c r="F5506" s="104"/>
      <c r="R5506" s="105"/>
    </row>
    <row r="5507" spans="6:18" s="103" customFormat="1" x14ac:dyDescent="0.25">
      <c r="F5507" s="104"/>
      <c r="R5507" s="105"/>
    </row>
    <row r="5508" spans="6:18" s="103" customFormat="1" x14ac:dyDescent="0.25">
      <c r="F5508" s="104"/>
      <c r="R5508" s="105"/>
    </row>
    <row r="5509" spans="6:18" s="103" customFormat="1" x14ac:dyDescent="0.25">
      <c r="F5509" s="104"/>
      <c r="R5509" s="105"/>
    </row>
    <row r="5510" spans="6:18" s="103" customFormat="1" x14ac:dyDescent="0.25">
      <c r="F5510" s="104"/>
      <c r="R5510" s="105"/>
    </row>
    <row r="5511" spans="6:18" s="103" customFormat="1" x14ac:dyDescent="0.25">
      <c r="F5511" s="104"/>
      <c r="R5511" s="105"/>
    </row>
    <row r="5512" spans="6:18" s="103" customFormat="1" x14ac:dyDescent="0.25">
      <c r="F5512" s="104"/>
      <c r="R5512" s="105"/>
    </row>
    <row r="5513" spans="6:18" s="103" customFormat="1" x14ac:dyDescent="0.25">
      <c r="F5513" s="104"/>
      <c r="R5513" s="105"/>
    </row>
    <row r="5514" spans="6:18" s="103" customFormat="1" x14ac:dyDescent="0.25">
      <c r="F5514" s="104"/>
      <c r="R5514" s="105"/>
    </row>
    <row r="5515" spans="6:18" s="103" customFormat="1" x14ac:dyDescent="0.25">
      <c r="F5515" s="104"/>
      <c r="R5515" s="105"/>
    </row>
    <row r="5516" spans="6:18" s="103" customFormat="1" x14ac:dyDescent="0.25">
      <c r="F5516" s="104"/>
      <c r="R5516" s="105"/>
    </row>
    <row r="5517" spans="6:18" s="103" customFormat="1" x14ac:dyDescent="0.25">
      <c r="F5517" s="104"/>
      <c r="R5517" s="105"/>
    </row>
    <row r="5518" spans="6:18" s="103" customFormat="1" x14ac:dyDescent="0.25">
      <c r="F5518" s="104"/>
      <c r="R5518" s="105"/>
    </row>
    <row r="5519" spans="6:18" s="103" customFormat="1" x14ac:dyDescent="0.25">
      <c r="F5519" s="104"/>
      <c r="R5519" s="105"/>
    </row>
    <row r="5520" spans="6:18" s="103" customFormat="1" x14ac:dyDescent="0.25">
      <c r="F5520" s="104"/>
      <c r="R5520" s="105"/>
    </row>
    <row r="5521" spans="6:18" s="103" customFormat="1" x14ac:dyDescent="0.25">
      <c r="F5521" s="104"/>
      <c r="R5521" s="105"/>
    </row>
    <row r="5522" spans="6:18" s="103" customFormat="1" x14ac:dyDescent="0.25">
      <c r="F5522" s="104"/>
      <c r="R5522" s="105"/>
    </row>
    <row r="5523" spans="6:18" s="103" customFormat="1" x14ac:dyDescent="0.25">
      <c r="F5523" s="104"/>
      <c r="R5523" s="105"/>
    </row>
    <row r="5524" spans="6:18" s="103" customFormat="1" x14ac:dyDescent="0.25">
      <c r="F5524" s="104"/>
      <c r="R5524" s="105"/>
    </row>
    <row r="5525" spans="6:18" s="103" customFormat="1" x14ac:dyDescent="0.25">
      <c r="F5525" s="104"/>
      <c r="R5525" s="105"/>
    </row>
    <row r="5526" spans="6:18" s="103" customFormat="1" x14ac:dyDescent="0.25">
      <c r="F5526" s="104"/>
      <c r="R5526" s="105"/>
    </row>
    <row r="5527" spans="6:18" s="103" customFormat="1" x14ac:dyDescent="0.25">
      <c r="F5527" s="104"/>
      <c r="R5527" s="105"/>
    </row>
    <row r="5528" spans="6:18" s="103" customFormat="1" x14ac:dyDescent="0.25">
      <c r="F5528" s="104"/>
      <c r="R5528" s="105"/>
    </row>
    <row r="5529" spans="6:18" s="103" customFormat="1" x14ac:dyDescent="0.25">
      <c r="F5529" s="104"/>
      <c r="R5529" s="105"/>
    </row>
    <row r="5530" spans="6:18" s="103" customFormat="1" x14ac:dyDescent="0.25">
      <c r="F5530" s="104"/>
      <c r="R5530" s="105"/>
    </row>
    <row r="5531" spans="6:18" s="103" customFormat="1" x14ac:dyDescent="0.25">
      <c r="F5531" s="104"/>
      <c r="R5531" s="105"/>
    </row>
    <row r="5532" spans="6:18" s="103" customFormat="1" x14ac:dyDescent="0.25">
      <c r="F5532" s="104"/>
      <c r="R5532" s="105"/>
    </row>
    <row r="5533" spans="6:18" s="103" customFormat="1" x14ac:dyDescent="0.25">
      <c r="F5533" s="104"/>
      <c r="R5533" s="105"/>
    </row>
    <row r="5534" spans="6:18" s="103" customFormat="1" x14ac:dyDescent="0.25">
      <c r="F5534" s="104"/>
      <c r="R5534" s="105"/>
    </row>
    <row r="5535" spans="6:18" s="103" customFormat="1" x14ac:dyDescent="0.25">
      <c r="F5535" s="104"/>
      <c r="R5535" s="105"/>
    </row>
    <row r="5536" spans="6:18" s="103" customFormat="1" x14ac:dyDescent="0.25">
      <c r="F5536" s="104"/>
      <c r="R5536" s="105"/>
    </row>
    <row r="5537" spans="6:18" s="103" customFormat="1" x14ac:dyDescent="0.25">
      <c r="F5537" s="104"/>
      <c r="R5537" s="105"/>
    </row>
    <row r="5538" spans="6:18" s="103" customFormat="1" x14ac:dyDescent="0.25">
      <c r="F5538" s="104"/>
      <c r="R5538" s="105"/>
    </row>
    <row r="5539" spans="6:18" s="103" customFormat="1" x14ac:dyDescent="0.25">
      <c r="F5539" s="104"/>
      <c r="R5539" s="105"/>
    </row>
    <row r="5540" spans="6:18" s="103" customFormat="1" x14ac:dyDescent="0.25">
      <c r="F5540" s="104"/>
      <c r="R5540" s="105"/>
    </row>
    <row r="5541" spans="6:18" s="103" customFormat="1" x14ac:dyDescent="0.25">
      <c r="F5541" s="104"/>
      <c r="R5541" s="105"/>
    </row>
    <row r="5542" spans="6:18" s="103" customFormat="1" x14ac:dyDescent="0.25">
      <c r="F5542" s="104"/>
      <c r="R5542" s="105"/>
    </row>
    <row r="5543" spans="6:18" s="103" customFormat="1" x14ac:dyDescent="0.25">
      <c r="F5543" s="104"/>
      <c r="R5543" s="105"/>
    </row>
    <row r="5544" spans="6:18" s="103" customFormat="1" x14ac:dyDescent="0.25">
      <c r="F5544" s="104"/>
      <c r="R5544" s="105"/>
    </row>
    <row r="5545" spans="6:18" s="103" customFormat="1" x14ac:dyDescent="0.25">
      <c r="F5545" s="104"/>
      <c r="R5545" s="105"/>
    </row>
    <row r="5546" spans="6:18" s="103" customFormat="1" x14ac:dyDescent="0.25">
      <c r="F5546" s="104"/>
      <c r="R5546" s="105"/>
    </row>
    <row r="5547" spans="6:18" s="103" customFormat="1" x14ac:dyDescent="0.25">
      <c r="F5547" s="104"/>
      <c r="R5547" s="105"/>
    </row>
    <row r="5548" spans="6:18" s="103" customFormat="1" x14ac:dyDescent="0.25">
      <c r="F5548" s="104"/>
      <c r="R5548" s="105"/>
    </row>
    <row r="5549" spans="6:18" s="103" customFormat="1" x14ac:dyDescent="0.25">
      <c r="F5549" s="104"/>
      <c r="R5549" s="105"/>
    </row>
    <row r="5550" spans="6:18" s="103" customFormat="1" x14ac:dyDescent="0.25">
      <c r="F5550" s="104"/>
      <c r="R5550" s="105"/>
    </row>
    <row r="5551" spans="6:18" s="103" customFormat="1" x14ac:dyDescent="0.25">
      <c r="F5551" s="104"/>
      <c r="R5551" s="105"/>
    </row>
    <row r="5552" spans="6:18" s="103" customFormat="1" x14ac:dyDescent="0.25">
      <c r="F5552" s="104"/>
      <c r="R5552" s="105"/>
    </row>
    <row r="5553" spans="6:18" s="103" customFormat="1" x14ac:dyDescent="0.25">
      <c r="F5553" s="104"/>
      <c r="R5553" s="105"/>
    </row>
    <row r="5554" spans="6:18" s="103" customFormat="1" x14ac:dyDescent="0.25">
      <c r="F5554" s="104"/>
      <c r="R5554" s="105"/>
    </row>
    <row r="5555" spans="6:18" s="103" customFormat="1" x14ac:dyDescent="0.25">
      <c r="F5555" s="104"/>
      <c r="R5555" s="105"/>
    </row>
    <row r="5556" spans="6:18" s="103" customFormat="1" x14ac:dyDescent="0.25">
      <c r="F5556" s="104"/>
      <c r="R5556" s="105"/>
    </row>
    <row r="5557" spans="6:18" s="103" customFormat="1" x14ac:dyDescent="0.25">
      <c r="F5557" s="104"/>
      <c r="R5557" s="105"/>
    </row>
    <row r="5558" spans="6:18" s="103" customFormat="1" x14ac:dyDescent="0.25">
      <c r="F5558" s="104"/>
      <c r="R5558" s="105"/>
    </row>
    <row r="5559" spans="6:18" s="103" customFormat="1" x14ac:dyDescent="0.25">
      <c r="F5559" s="104"/>
      <c r="R5559" s="105"/>
    </row>
    <row r="5560" spans="6:18" s="103" customFormat="1" x14ac:dyDescent="0.25">
      <c r="F5560" s="104"/>
      <c r="R5560" s="105"/>
    </row>
    <row r="5561" spans="6:18" s="103" customFormat="1" x14ac:dyDescent="0.25">
      <c r="F5561" s="104"/>
      <c r="R5561" s="105"/>
    </row>
    <row r="5562" spans="6:18" s="103" customFormat="1" x14ac:dyDescent="0.25">
      <c r="F5562" s="104"/>
      <c r="R5562" s="105"/>
    </row>
    <row r="5563" spans="6:18" s="103" customFormat="1" x14ac:dyDescent="0.25">
      <c r="F5563" s="104"/>
      <c r="R5563" s="105"/>
    </row>
    <row r="5564" spans="6:18" s="103" customFormat="1" x14ac:dyDescent="0.25">
      <c r="F5564" s="104"/>
      <c r="R5564" s="105"/>
    </row>
    <row r="5565" spans="6:18" s="103" customFormat="1" x14ac:dyDescent="0.25">
      <c r="F5565" s="104"/>
      <c r="R5565" s="105"/>
    </row>
    <row r="5566" spans="6:18" s="103" customFormat="1" x14ac:dyDescent="0.25">
      <c r="F5566" s="104"/>
      <c r="R5566" s="105"/>
    </row>
    <row r="5567" spans="6:18" s="103" customFormat="1" x14ac:dyDescent="0.25">
      <c r="F5567" s="104"/>
      <c r="R5567" s="105"/>
    </row>
    <row r="5568" spans="6:18" s="103" customFormat="1" x14ac:dyDescent="0.25">
      <c r="F5568" s="104"/>
      <c r="R5568" s="105"/>
    </row>
    <row r="5569" spans="6:18" s="103" customFormat="1" x14ac:dyDescent="0.25">
      <c r="F5569" s="104"/>
      <c r="R5569" s="105"/>
    </row>
    <row r="5570" spans="6:18" s="103" customFormat="1" x14ac:dyDescent="0.25">
      <c r="F5570" s="104"/>
      <c r="R5570" s="105"/>
    </row>
    <row r="5571" spans="6:18" s="103" customFormat="1" x14ac:dyDescent="0.25">
      <c r="F5571" s="104"/>
      <c r="R5571" s="105"/>
    </row>
    <row r="5572" spans="6:18" s="103" customFormat="1" x14ac:dyDescent="0.25">
      <c r="F5572" s="104"/>
      <c r="R5572" s="105"/>
    </row>
    <row r="5573" spans="6:18" s="103" customFormat="1" x14ac:dyDescent="0.25">
      <c r="F5573" s="104"/>
      <c r="R5573" s="105"/>
    </row>
    <row r="5574" spans="6:18" s="103" customFormat="1" x14ac:dyDescent="0.25">
      <c r="F5574" s="104"/>
      <c r="R5574" s="105"/>
    </row>
    <row r="5575" spans="6:18" s="103" customFormat="1" x14ac:dyDescent="0.25">
      <c r="F5575" s="104"/>
      <c r="R5575" s="105"/>
    </row>
    <row r="5576" spans="6:18" s="103" customFormat="1" x14ac:dyDescent="0.25">
      <c r="F5576" s="104"/>
      <c r="R5576" s="105"/>
    </row>
    <row r="5577" spans="6:18" s="103" customFormat="1" x14ac:dyDescent="0.25">
      <c r="F5577" s="104"/>
      <c r="R5577" s="105"/>
    </row>
    <row r="5578" spans="6:18" s="103" customFormat="1" x14ac:dyDescent="0.25">
      <c r="F5578" s="104"/>
      <c r="R5578" s="105"/>
    </row>
    <row r="5579" spans="6:18" s="103" customFormat="1" x14ac:dyDescent="0.25">
      <c r="F5579" s="104"/>
      <c r="R5579" s="105"/>
    </row>
    <row r="5580" spans="6:18" s="103" customFormat="1" x14ac:dyDescent="0.25">
      <c r="F5580" s="104"/>
      <c r="R5580" s="105"/>
    </row>
    <row r="5581" spans="6:18" s="103" customFormat="1" x14ac:dyDescent="0.25">
      <c r="F5581" s="104"/>
      <c r="R5581" s="105"/>
    </row>
    <row r="5582" spans="6:18" s="103" customFormat="1" x14ac:dyDescent="0.25">
      <c r="F5582" s="104"/>
      <c r="R5582" s="105"/>
    </row>
    <row r="5583" spans="6:18" s="103" customFormat="1" x14ac:dyDescent="0.25">
      <c r="F5583" s="104"/>
      <c r="R5583" s="105"/>
    </row>
    <row r="5584" spans="6:18" s="103" customFormat="1" x14ac:dyDescent="0.25">
      <c r="F5584" s="104"/>
      <c r="R5584" s="105"/>
    </row>
    <row r="5585" spans="6:18" s="103" customFormat="1" x14ac:dyDescent="0.25">
      <c r="F5585" s="104"/>
      <c r="R5585" s="105"/>
    </row>
    <row r="5586" spans="6:18" s="103" customFormat="1" x14ac:dyDescent="0.25">
      <c r="F5586" s="104"/>
      <c r="R5586" s="105"/>
    </row>
    <row r="5587" spans="6:18" s="103" customFormat="1" x14ac:dyDescent="0.25">
      <c r="F5587" s="104"/>
      <c r="R5587" s="105"/>
    </row>
    <row r="5588" spans="6:18" s="103" customFormat="1" x14ac:dyDescent="0.25">
      <c r="F5588" s="104"/>
      <c r="R5588" s="105"/>
    </row>
    <row r="5589" spans="6:18" s="103" customFormat="1" x14ac:dyDescent="0.25">
      <c r="F5589" s="104"/>
      <c r="R5589" s="105"/>
    </row>
    <row r="5590" spans="6:18" s="103" customFormat="1" x14ac:dyDescent="0.25">
      <c r="F5590" s="104"/>
      <c r="R5590" s="105"/>
    </row>
    <row r="5591" spans="6:18" s="103" customFormat="1" x14ac:dyDescent="0.25">
      <c r="F5591" s="104"/>
      <c r="R5591" s="105"/>
    </row>
    <row r="5592" spans="6:18" s="103" customFormat="1" x14ac:dyDescent="0.25">
      <c r="F5592" s="104"/>
      <c r="R5592" s="105"/>
    </row>
    <row r="5593" spans="6:18" s="103" customFormat="1" x14ac:dyDescent="0.25">
      <c r="F5593" s="104"/>
      <c r="R5593" s="105"/>
    </row>
    <row r="5594" spans="6:18" s="103" customFormat="1" x14ac:dyDescent="0.25">
      <c r="F5594" s="104"/>
      <c r="R5594" s="105"/>
    </row>
    <row r="5595" spans="6:18" s="103" customFormat="1" x14ac:dyDescent="0.25">
      <c r="F5595" s="104"/>
      <c r="R5595" s="105"/>
    </row>
    <row r="5596" spans="6:18" s="103" customFormat="1" x14ac:dyDescent="0.25">
      <c r="F5596" s="104"/>
      <c r="R5596" s="105"/>
    </row>
    <row r="5597" spans="6:18" s="103" customFormat="1" x14ac:dyDescent="0.25">
      <c r="F5597" s="104"/>
      <c r="R5597" s="105"/>
    </row>
    <row r="5598" spans="6:18" s="103" customFormat="1" x14ac:dyDescent="0.25">
      <c r="F5598" s="104"/>
      <c r="R5598" s="105"/>
    </row>
    <row r="5599" spans="6:18" s="103" customFormat="1" x14ac:dyDescent="0.25">
      <c r="F5599" s="104"/>
      <c r="R5599" s="105"/>
    </row>
    <row r="5600" spans="6:18" s="103" customFormat="1" x14ac:dyDescent="0.25">
      <c r="F5600" s="104"/>
      <c r="R5600" s="105"/>
    </row>
    <row r="5601" spans="6:18" s="103" customFormat="1" x14ac:dyDescent="0.25">
      <c r="F5601" s="104"/>
      <c r="R5601" s="105"/>
    </row>
    <row r="5602" spans="6:18" s="103" customFormat="1" x14ac:dyDescent="0.25">
      <c r="F5602" s="104"/>
      <c r="R5602" s="105"/>
    </row>
    <row r="5603" spans="6:18" s="103" customFormat="1" x14ac:dyDescent="0.25">
      <c r="F5603" s="104"/>
      <c r="R5603" s="105"/>
    </row>
    <row r="5604" spans="6:18" s="103" customFormat="1" x14ac:dyDescent="0.25">
      <c r="F5604" s="104"/>
      <c r="R5604" s="105"/>
    </row>
    <row r="5605" spans="6:18" s="103" customFormat="1" x14ac:dyDescent="0.25">
      <c r="F5605" s="104"/>
      <c r="R5605" s="105"/>
    </row>
    <row r="5606" spans="6:18" s="103" customFormat="1" x14ac:dyDescent="0.25">
      <c r="F5606" s="104"/>
      <c r="R5606" s="105"/>
    </row>
    <row r="5607" spans="6:18" s="103" customFormat="1" x14ac:dyDescent="0.25">
      <c r="F5607" s="104"/>
      <c r="R5607" s="105"/>
    </row>
    <row r="5608" spans="6:18" s="103" customFormat="1" x14ac:dyDescent="0.25">
      <c r="F5608" s="104"/>
      <c r="R5608" s="105"/>
    </row>
    <row r="5609" spans="6:18" s="103" customFormat="1" x14ac:dyDescent="0.25">
      <c r="F5609" s="104"/>
      <c r="R5609" s="105"/>
    </row>
    <row r="5610" spans="6:18" s="103" customFormat="1" x14ac:dyDescent="0.25">
      <c r="F5610" s="104"/>
      <c r="R5610" s="105"/>
    </row>
    <row r="5611" spans="6:18" s="103" customFormat="1" x14ac:dyDescent="0.25">
      <c r="F5611" s="104"/>
      <c r="R5611" s="105"/>
    </row>
    <row r="5612" spans="6:18" s="103" customFormat="1" x14ac:dyDescent="0.25">
      <c r="F5612" s="104"/>
      <c r="R5612" s="105"/>
    </row>
    <row r="5613" spans="6:18" s="103" customFormat="1" x14ac:dyDescent="0.25">
      <c r="F5613" s="104"/>
      <c r="R5613" s="105"/>
    </row>
    <row r="5614" spans="6:18" s="103" customFormat="1" x14ac:dyDescent="0.25">
      <c r="F5614" s="104"/>
      <c r="R5614" s="105"/>
    </row>
    <row r="5615" spans="6:18" s="103" customFormat="1" x14ac:dyDescent="0.25">
      <c r="F5615" s="104"/>
      <c r="R5615" s="105"/>
    </row>
    <row r="5616" spans="6:18" s="103" customFormat="1" x14ac:dyDescent="0.25">
      <c r="F5616" s="104"/>
      <c r="R5616" s="105"/>
    </row>
    <row r="5617" spans="6:18" s="103" customFormat="1" x14ac:dyDescent="0.25">
      <c r="F5617" s="104"/>
      <c r="R5617" s="105"/>
    </row>
    <row r="5618" spans="6:18" s="103" customFormat="1" x14ac:dyDescent="0.25">
      <c r="F5618" s="104"/>
      <c r="R5618" s="105"/>
    </row>
    <row r="5619" spans="6:18" s="103" customFormat="1" x14ac:dyDescent="0.25">
      <c r="F5619" s="104"/>
      <c r="R5619" s="105"/>
    </row>
    <row r="5620" spans="6:18" s="103" customFormat="1" x14ac:dyDescent="0.25">
      <c r="F5620" s="104"/>
      <c r="R5620" s="105"/>
    </row>
    <row r="5621" spans="6:18" s="103" customFormat="1" x14ac:dyDescent="0.25">
      <c r="F5621" s="104"/>
      <c r="R5621" s="105"/>
    </row>
    <row r="5622" spans="6:18" s="103" customFormat="1" x14ac:dyDescent="0.25">
      <c r="F5622" s="104"/>
      <c r="R5622" s="105"/>
    </row>
    <row r="5623" spans="6:18" s="103" customFormat="1" x14ac:dyDescent="0.25">
      <c r="F5623" s="104"/>
      <c r="R5623" s="105"/>
    </row>
    <row r="5624" spans="6:18" s="103" customFormat="1" x14ac:dyDescent="0.25">
      <c r="F5624" s="104"/>
      <c r="R5624" s="105"/>
    </row>
    <row r="5625" spans="6:18" s="103" customFormat="1" x14ac:dyDescent="0.25">
      <c r="F5625" s="104"/>
      <c r="R5625" s="105"/>
    </row>
    <row r="5626" spans="6:18" s="103" customFormat="1" x14ac:dyDescent="0.25">
      <c r="F5626" s="104"/>
      <c r="R5626" s="105"/>
    </row>
    <row r="5627" spans="6:18" s="103" customFormat="1" x14ac:dyDescent="0.25">
      <c r="F5627" s="104"/>
      <c r="R5627" s="105"/>
    </row>
    <row r="5628" spans="6:18" s="103" customFormat="1" x14ac:dyDescent="0.25">
      <c r="F5628" s="104"/>
      <c r="R5628" s="105"/>
    </row>
    <row r="5629" spans="6:18" s="103" customFormat="1" x14ac:dyDescent="0.25">
      <c r="F5629" s="104"/>
      <c r="R5629" s="105"/>
    </row>
    <row r="5630" spans="6:18" s="103" customFormat="1" x14ac:dyDescent="0.25">
      <c r="F5630" s="104"/>
      <c r="R5630" s="105"/>
    </row>
    <row r="5631" spans="6:18" s="103" customFormat="1" x14ac:dyDescent="0.25">
      <c r="F5631" s="104"/>
      <c r="R5631" s="105"/>
    </row>
    <row r="5632" spans="6:18" s="103" customFormat="1" x14ac:dyDescent="0.25">
      <c r="F5632" s="104"/>
      <c r="R5632" s="105"/>
    </row>
    <row r="5633" spans="6:18" s="103" customFormat="1" x14ac:dyDescent="0.25">
      <c r="F5633" s="104"/>
      <c r="R5633" s="105"/>
    </row>
    <row r="5634" spans="6:18" s="103" customFormat="1" x14ac:dyDescent="0.25">
      <c r="F5634" s="104"/>
      <c r="R5634" s="105"/>
    </row>
    <row r="5635" spans="6:18" s="103" customFormat="1" x14ac:dyDescent="0.25">
      <c r="F5635" s="104"/>
      <c r="R5635" s="105"/>
    </row>
    <row r="5636" spans="6:18" s="103" customFormat="1" x14ac:dyDescent="0.25">
      <c r="F5636" s="104"/>
      <c r="R5636" s="105"/>
    </row>
    <row r="5637" spans="6:18" s="103" customFormat="1" x14ac:dyDescent="0.25">
      <c r="F5637" s="104"/>
      <c r="R5637" s="105"/>
    </row>
    <row r="5638" spans="6:18" s="103" customFormat="1" x14ac:dyDescent="0.25">
      <c r="F5638" s="104"/>
      <c r="R5638" s="105"/>
    </row>
    <row r="5639" spans="6:18" s="103" customFormat="1" x14ac:dyDescent="0.25">
      <c r="F5639" s="104"/>
      <c r="R5639" s="105"/>
    </row>
    <row r="5640" spans="6:18" s="103" customFormat="1" x14ac:dyDescent="0.25">
      <c r="F5640" s="104"/>
      <c r="R5640" s="105"/>
    </row>
    <row r="5641" spans="6:18" s="103" customFormat="1" x14ac:dyDescent="0.25">
      <c r="F5641" s="104"/>
      <c r="R5641" s="105"/>
    </row>
    <row r="5642" spans="6:18" s="103" customFormat="1" x14ac:dyDescent="0.25">
      <c r="F5642" s="104"/>
      <c r="R5642" s="105"/>
    </row>
    <row r="5643" spans="6:18" s="103" customFormat="1" x14ac:dyDescent="0.25">
      <c r="F5643" s="104"/>
      <c r="R5643" s="105"/>
    </row>
    <row r="5644" spans="6:18" s="103" customFormat="1" x14ac:dyDescent="0.25">
      <c r="F5644" s="104"/>
      <c r="R5644" s="105"/>
    </row>
    <row r="5645" spans="6:18" s="103" customFormat="1" x14ac:dyDescent="0.25">
      <c r="F5645" s="104"/>
      <c r="R5645" s="105"/>
    </row>
    <row r="5646" spans="6:18" s="103" customFormat="1" x14ac:dyDescent="0.25">
      <c r="F5646" s="104"/>
      <c r="R5646" s="105"/>
    </row>
    <row r="5647" spans="6:18" s="103" customFormat="1" x14ac:dyDescent="0.25">
      <c r="F5647" s="104"/>
      <c r="R5647" s="105"/>
    </row>
    <row r="5648" spans="6:18" s="103" customFormat="1" x14ac:dyDescent="0.25">
      <c r="F5648" s="104"/>
      <c r="R5648" s="105"/>
    </row>
    <row r="5649" spans="6:18" s="103" customFormat="1" x14ac:dyDescent="0.25">
      <c r="F5649" s="104"/>
      <c r="R5649" s="105"/>
    </row>
    <row r="5650" spans="6:18" s="103" customFormat="1" x14ac:dyDescent="0.25">
      <c r="F5650" s="104"/>
      <c r="R5650" s="105"/>
    </row>
    <row r="5651" spans="6:18" s="103" customFormat="1" x14ac:dyDescent="0.25">
      <c r="F5651" s="104"/>
      <c r="R5651" s="105"/>
    </row>
    <row r="5652" spans="6:18" s="103" customFormat="1" x14ac:dyDescent="0.25">
      <c r="F5652" s="104"/>
      <c r="R5652" s="105"/>
    </row>
    <row r="5653" spans="6:18" s="103" customFormat="1" x14ac:dyDescent="0.25">
      <c r="F5653" s="104"/>
      <c r="R5653" s="105"/>
    </row>
    <row r="5654" spans="6:18" s="103" customFormat="1" x14ac:dyDescent="0.25">
      <c r="F5654" s="104"/>
      <c r="R5654" s="105"/>
    </row>
    <row r="5655" spans="6:18" s="103" customFormat="1" x14ac:dyDescent="0.25">
      <c r="F5655" s="104"/>
      <c r="R5655" s="105"/>
    </row>
    <row r="5656" spans="6:18" s="103" customFormat="1" x14ac:dyDescent="0.25">
      <c r="F5656" s="104"/>
      <c r="R5656" s="105"/>
    </row>
    <row r="5657" spans="6:18" s="103" customFormat="1" x14ac:dyDescent="0.25">
      <c r="F5657" s="104"/>
      <c r="R5657" s="105"/>
    </row>
    <row r="5658" spans="6:18" s="103" customFormat="1" x14ac:dyDescent="0.25">
      <c r="F5658" s="104"/>
      <c r="R5658" s="105"/>
    </row>
    <row r="5659" spans="6:18" s="103" customFormat="1" x14ac:dyDescent="0.25">
      <c r="F5659" s="104"/>
      <c r="R5659" s="105"/>
    </row>
    <row r="5660" spans="6:18" s="103" customFormat="1" x14ac:dyDescent="0.25">
      <c r="F5660" s="104"/>
      <c r="R5660" s="105"/>
    </row>
    <row r="5661" spans="6:18" s="103" customFormat="1" x14ac:dyDescent="0.25">
      <c r="F5661" s="104"/>
      <c r="R5661" s="105"/>
    </row>
    <row r="5662" spans="6:18" s="103" customFormat="1" x14ac:dyDescent="0.25">
      <c r="F5662" s="104"/>
      <c r="R5662" s="105"/>
    </row>
    <row r="5663" spans="6:18" s="103" customFormat="1" x14ac:dyDescent="0.25">
      <c r="F5663" s="104"/>
      <c r="R5663" s="105"/>
    </row>
    <row r="5664" spans="6:18" s="103" customFormat="1" x14ac:dyDescent="0.25">
      <c r="F5664" s="104"/>
      <c r="R5664" s="105"/>
    </row>
    <row r="5665" spans="6:18" s="103" customFormat="1" x14ac:dyDescent="0.25">
      <c r="F5665" s="104"/>
      <c r="R5665" s="105"/>
    </row>
    <row r="5666" spans="6:18" s="103" customFormat="1" x14ac:dyDescent="0.25">
      <c r="F5666" s="104"/>
      <c r="R5666" s="105"/>
    </row>
    <row r="5667" spans="6:18" s="103" customFormat="1" x14ac:dyDescent="0.25">
      <c r="F5667" s="104"/>
      <c r="R5667" s="105"/>
    </row>
    <row r="5668" spans="6:18" s="103" customFormat="1" x14ac:dyDescent="0.25">
      <c r="F5668" s="104"/>
      <c r="R5668" s="105"/>
    </row>
    <row r="5669" spans="6:18" s="103" customFormat="1" x14ac:dyDescent="0.25">
      <c r="F5669" s="104"/>
      <c r="R5669" s="105"/>
    </row>
    <row r="5670" spans="6:18" s="103" customFormat="1" x14ac:dyDescent="0.25">
      <c r="F5670" s="104"/>
      <c r="R5670" s="105"/>
    </row>
    <row r="5671" spans="6:18" s="103" customFormat="1" x14ac:dyDescent="0.25">
      <c r="F5671" s="104"/>
      <c r="R5671" s="105"/>
    </row>
    <row r="5672" spans="6:18" s="103" customFormat="1" x14ac:dyDescent="0.25">
      <c r="F5672" s="104"/>
      <c r="R5672" s="105"/>
    </row>
    <row r="5673" spans="6:18" s="103" customFormat="1" x14ac:dyDescent="0.25">
      <c r="F5673" s="104"/>
      <c r="R5673" s="105"/>
    </row>
    <row r="5674" spans="6:18" s="103" customFormat="1" x14ac:dyDescent="0.25">
      <c r="F5674" s="104"/>
      <c r="R5674" s="105"/>
    </row>
    <row r="5675" spans="6:18" s="103" customFormat="1" x14ac:dyDescent="0.25">
      <c r="F5675" s="104"/>
      <c r="R5675" s="105"/>
    </row>
    <row r="5676" spans="6:18" s="103" customFormat="1" x14ac:dyDescent="0.25">
      <c r="F5676" s="104"/>
      <c r="R5676" s="105"/>
    </row>
    <row r="5677" spans="6:18" s="103" customFormat="1" x14ac:dyDescent="0.25">
      <c r="F5677" s="104"/>
      <c r="R5677" s="105"/>
    </row>
    <row r="5678" spans="6:18" s="103" customFormat="1" x14ac:dyDescent="0.25">
      <c r="F5678" s="104"/>
      <c r="R5678" s="105"/>
    </row>
    <row r="5679" spans="6:18" s="103" customFormat="1" x14ac:dyDescent="0.25">
      <c r="F5679" s="104"/>
      <c r="R5679" s="105"/>
    </row>
    <row r="5680" spans="6:18" s="103" customFormat="1" x14ac:dyDescent="0.25">
      <c r="F5680" s="104"/>
      <c r="R5680" s="105"/>
    </row>
    <row r="5681" spans="6:18" s="103" customFormat="1" x14ac:dyDescent="0.25">
      <c r="F5681" s="104"/>
      <c r="R5681" s="105"/>
    </row>
    <row r="5682" spans="6:18" s="103" customFormat="1" x14ac:dyDescent="0.25">
      <c r="F5682" s="104"/>
      <c r="R5682" s="105"/>
    </row>
    <row r="5683" spans="6:18" s="103" customFormat="1" x14ac:dyDescent="0.25">
      <c r="F5683" s="104"/>
      <c r="R5683" s="105"/>
    </row>
    <row r="5684" spans="6:18" s="103" customFormat="1" x14ac:dyDescent="0.25">
      <c r="F5684" s="104"/>
      <c r="R5684" s="105"/>
    </row>
    <row r="5685" spans="6:18" s="103" customFormat="1" x14ac:dyDescent="0.25">
      <c r="F5685" s="104"/>
      <c r="R5685" s="105"/>
    </row>
    <row r="5686" spans="6:18" s="103" customFormat="1" x14ac:dyDescent="0.25">
      <c r="F5686" s="104"/>
      <c r="R5686" s="105"/>
    </row>
    <row r="5687" spans="6:18" s="103" customFormat="1" x14ac:dyDescent="0.25">
      <c r="F5687" s="104"/>
      <c r="R5687" s="105"/>
    </row>
    <row r="5688" spans="6:18" s="103" customFormat="1" x14ac:dyDescent="0.25">
      <c r="F5688" s="104"/>
      <c r="R5688" s="105"/>
    </row>
    <row r="5689" spans="6:18" s="103" customFormat="1" x14ac:dyDescent="0.25">
      <c r="F5689" s="104"/>
      <c r="R5689" s="105"/>
    </row>
    <row r="5690" spans="6:18" s="103" customFormat="1" x14ac:dyDescent="0.25">
      <c r="F5690" s="104"/>
      <c r="R5690" s="105"/>
    </row>
    <row r="5691" spans="6:18" s="103" customFormat="1" x14ac:dyDescent="0.25">
      <c r="F5691" s="104"/>
      <c r="R5691" s="105"/>
    </row>
    <row r="5692" spans="6:18" s="103" customFormat="1" x14ac:dyDescent="0.25">
      <c r="F5692" s="104"/>
      <c r="R5692" s="105"/>
    </row>
    <row r="5693" spans="6:18" s="103" customFormat="1" x14ac:dyDescent="0.25">
      <c r="F5693" s="104"/>
      <c r="R5693" s="105"/>
    </row>
    <row r="5694" spans="6:18" s="103" customFormat="1" x14ac:dyDescent="0.25">
      <c r="F5694" s="104"/>
      <c r="R5694" s="105"/>
    </row>
    <row r="5695" spans="6:18" s="103" customFormat="1" x14ac:dyDescent="0.25">
      <c r="F5695" s="104"/>
      <c r="R5695" s="105"/>
    </row>
    <row r="5696" spans="6:18" s="103" customFormat="1" x14ac:dyDescent="0.25">
      <c r="F5696" s="104"/>
      <c r="R5696" s="105"/>
    </row>
    <row r="5697" spans="6:18" s="103" customFormat="1" x14ac:dyDescent="0.25">
      <c r="F5697" s="104"/>
      <c r="R5697" s="105"/>
    </row>
    <row r="5698" spans="6:18" s="103" customFormat="1" x14ac:dyDescent="0.25">
      <c r="F5698" s="104"/>
      <c r="R5698" s="105"/>
    </row>
    <row r="5699" spans="6:18" s="103" customFormat="1" x14ac:dyDescent="0.25">
      <c r="F5699" s="104"/>
      <c r="R5699" s="105"/>
    </row>
    <row r="5700" spans="6:18" s="103" customFormat="1" x14ac:dyDescent="0.25">
      <c r="F5700" s="104"/>
      <c r="R5700" s="105"/>
    </row>
    <row r="5701" spans="6:18" s="103" customFormat="1" x14ac:dyDescent="0.25">
      <c r="F5701" s="104"/>
      <c r="R5701" s="105"/>
    </row>
    <row r="5702" spans="6:18" s="103" customFormat="1" x14ac:dyDescent="0.25">
      <c r="F5702" s="104"/>
      <c r="R5702" s="105"/>
    </row>
    <row r="5703" spans="6:18" s="103" customFormat="1" x14ac:dyDescent="0.25">
      <c r="F5703" s="104"/>
      <c r="R5703" s="105"/>
    </row>
    <row r="5704" spans="6:18" s="103" customFormat="1" x14ac:dyDescent="0.25">
      <c r="F5704" s="104"/>
      <c r="R5704" s="105"/>
    </row>
    <row r="5705" spans="6:18" s="103" customFormat="1" x14ac:dyDescent="0.25">
      <c r="F5705" s="104"/>
      <c r="R5705" s="105"/>
    </row>
    <row r="5706" spans="6:18" s="103" customFormat="1" x14ac:dyDescent="0.25">
      <c r="F5706" s="104"/>
      <c r="R5706" s="105"/>
    </row>
    <row r="5707" spans="6:18" s="103" customFormat="1" x14ac:dyDescent="0.25">
      <c r="F5707" s="104"/>
      <c r="R5707" s="105"/>
    </row>
    <row r="5708" spans="6:18" s="103" customFormat="1" x14ac:dyDescent="0.25">
      <c r="F5708" s="104"/>
      <c r="R5708" s="105"/>
    </row>
    <row r="5709" spans="6:18" s="103" customFormat="1" x14ac:dyDescent="0.25">
      <c r="F5709" s="104"/>
      <c r="R5709" s="105"/>
    </row>
    <row r="5710" spans="6:18" s="103" customFormat="1" x14ac:dyDescent="0.25">
      <c r="F5710" s="104"/>
      <c r="R5710" s="105"/>
    </row>
    <row r="5711" spans="6:18" s="103" customFormat="1" x14ac:dyDescent="0.25">
      <c r="F5711" s="104"/>
      <c r="R5711" s="105"/>
    </row>
    <row r="5712" spans="6:18" s="103" customFormat="1" x14ac:dyDescent="0.25">
      <c r="F5712" s="104"/>
      <c r="R5712" s="105"/>
    </row>
    <row r="5713" spans="6:18" s="103" customFormat="1" x14ac:dyDescent="0.25">
      <c r="F5713" s="104"/>
      <c r="R5713" s="105"/>
    </row>
    <row r="5714" spans="6:18" s="103" customFormat="1" x14ac:dyDescent="0.25">
      <c r="F5714" s="104"/>
      <c r="R5714" s="105"/>
    </row>
    <row r="5715" spans="6:18" s="103" customFormat="1" x14ac:dyDescent="0.25">
      <c r="F5715" s="104"/>
      <c r="R5715" s="105"/>
    </row>
    <row r="5716" spans="6:18" s="103" customFormat="1" x14ac:dyDescent="0.25">
      <c r="F5716" s="104"/>
      <c r="R5716" s="105"/>
    </row>
    <row r="5717" spans="6:18" s="103" customFormat="1" x14ac:dyDescent="0.25">
      <c r="F5717" s="104"/>
      <c r="R5717" s="105"/>
    </row>
    <row r="5718" spans="6:18" s="103" customFormat="1" x14ac:dyDescent="0.25">
      <c r="F5718" s="104"/>
      <c r="R5718" s="105"/>
    </row>
    <row r="5719" spans="6:18" s="103" customFormat="1" x14ac:dyDescent="0.25">
      <c r="F5719" s="104"/>
      <c r="R5719" s="105"/>
    </row>
    <row r="5720" spans="6:18" s="103" customFormat="1" x14ac:dyDescent="0.25">
      <c r="F5720" s="104"/>
      <c r="R5720" s="105"/>
    </row>
    <row r="5721" spans="6:18" s="103" customFormat="1" x14ac:dyDescent="0.25">
      <c r="F5721" s="104"/>
      <c r="R5721" s="105"/>
    </row>
    <row r="5722" spans="6:18" s="103" customFormat="1" x14ac:dyDescent="0.25">
      <c r="F5722" s="104"/>
      <c r="R5722" s="105"/>
    </row>
    <row r="5723" spans="6:18" s="103" customFormat="1" x14ac:dyDescent="0.25">
      <c r="F5723" s="104"/>
      <c r="R5723" s="105"/>
    </row>
    <row r="5724" spans="6:18" s="103" customFormat="1" x14ac:dyDescent="0.25">
      <c r="F5724" s="104"/>
      <c r="R5724" s="105"/>
    </row>
    <row r="5725" spans="6:18" s="103" customFormat="1" x14ac:dyDescent="0.25">
      <c r="F5725" s="104"/>
      <c r="R5725" s="105"/>
    </row>
    <row r="5726" spans="6:18" s="103" customFormat="1" x14ac:dyDescent="0.25">
      <c r="F5726" s="104"/>
      <c r="R5726" s="105"/>
    </row>
    <row r="5727" spans="6:18" s="103" customFormat="1" x14ac:dyDescent="0.25">
      <c r="F5727" s="104"/>
      <c r="R5727" s="105"/>
    </row>
    <row r="5728" spans="6:18" s="103" customFormat="1" x14ac:dyDescent="0.25">
      <c r="F5728" s="104"/>
      <c r="R5728" s="105"/>
    </row>
    <row r="5729" spans="6:18" s="103" customFormat="1" x14ac:dyDescent="0.25">
      <c r="F5729" s="104"/>
      <c r="R5729" s="105"/>
    </row>
    <row r="5730" spans="6:18" s="103" customFormat="1" x14ac:dyDescent="0.25">
      <c r="F5730" s="104"/>
      <c r="R5730" s="105"/>
    </row>
    <row r="5731" spans="6:18" s="103" customFormat="1" x14ac:dyDescent="0.25">
      <c r="F5731" s="104"/>
      <c r="R5731" s="105"/>
    </row>
    <row r="5732" spans="6:18" s="103" customFormat="1" x14ac:dyDescent="0.25">
      <c r="F5732" s="104"/>
      <c r="R5732" s="105"/>
    </row>
    <row r="5733" spans="6:18" s="103" customFormat="1" x14ac:dyDescent="0.25">
      <c r="F5733" s="104"/>
      <c r="R5733" s="105"/>
    </row>
    <row r="5734" spans="6:18" s="103" customFormat="1" x14ac:dyDescent="0.25">
      <c r="F5734" s="104"/>
      <c r="R5734" s="105"/>
    </row>
    <row r="5735" spans="6:18" s="103" customFormat="1" x14ac:dyDescent="0.25">
      <c r="F5735" s="104"/>
      <c r="R5735" s="105"/>
    </row>
    <row r="5736" spans="6:18" s="103" customFormat="1" x14ac:dyDescent="0.25">
      <c r="F5736" s="104"/>
      <c r="R5736" s="105"/>
    </row>
    <row r="5737" spans="6:18" s="103" customFormat="1" x14ac:dyDescent="0.25">
      <c r="F5737" s="104"/>
      <c r="R5737" s="105"/>
    </row>
    <row r="5738" spans="6:18" s="103" customFormat="1" x14ac:dyDescent="0.25">
      <c r="F5738" s="104"/>
      <c r="R5738" s="105"/>
    </row>
    <row r="5739" spans="6:18" s="103" customFormat="1" x14ac:dyDescent="0.25">
      <c r="F5739" s="104"/>
      <c r="R5739" s="105"/>
    </row>
    <row r="5740" spans="6:18" s="103" customFormat="1" x14ac:dyDescent="0.25">
      <c r="F5740" s="104"/>
      <c r="R5740" s="105"/>
    </row>
    <row r="5741" spans="6:18" s="103" customFormat="1" x14ac:dyDescent="0.25">
      <c r="F5741" s="104"/>
      <c r="R5741" s="105"/>
    </row>
    <row r="5742" spans="6:18" s="103" customFormat="1" x14ac:dyDescent="0.25">
      <c r="F5742" s="104"/>
      <c r="R5742" s="105"/>
    </row>
    <row r="5743" spans="6:18" s="103" customFormat="1" x14ac:dyDescent="0.25">
      <c r="F5743" s="104"/>
      <c r="R5743" s="105"/>
    </row>
    <row r="5744" spans="6:18" s="103" customFormat="1" x14ac:dyDescent="0.25">
      <c r="F5744" s="104"/>
      <c r="R5744" s="105"/>
    </row>
    <row r="5745" spans="6:18" s="103" customFormat="1" x14ac:dyDescent="0.25">
      <c r="F5745" s="104"/>
      <c r="R5745" s="105"/>
    </row>
    <row r="5746" spans="6:18" s="103" customFormat="1" x14ac:dyDescent="0.25">
      <c r="F5746" s="104"/>
      <c r="R5746" s="105"/>
    </row>
    <row r="5747" spans="6:18" s="103" customFormat="1" x14ac:dyDescent="0.25">
      <c r="F5747" s="104"/>
      <c r="R5747" s="105"/>
    </row>
    <row r="5748" spans="6:18" s="103" customFormat="1" x14ac:dyDescent="0.25">
      <c r="F5748" s="104"/>
      <c r="R5748" s="105"/>
    </row>
    <row r="5749" spans="6:18" s="103" customFormat="1" x14ac:dyDescent="0.25">
      <c r="F5749" s="104"/>
      <c r="R5749" s="105"/>
    </row>
    <row r="5750" spans="6:18" s="103" customFormat="1" x14ac:dyDescent="0.25">
      <c r="F5750" s="104"/>
      <c r="R5750" s="105"/>
    </row>
    <row r="5751" spans="6:18" s="103" customFormat="1" x14ac:dyDescent="0.25">
      <c r="F5751" s="104"/>
      <c r="R5751" s="105"/>
    </row>
    <row r="5752" spans="6:18" s="103" customFormat="1" x14ac:dyDescent="0.25">
      <c r="F5752" s="104"/>
      <c r="R5752" s="105"/>
    </row>
    <row r="5753" spans="6:18" s="103" customFormat="1" x14ac:dyDescent="0.25">
      <c r="F5753" s="104"/>
      <c r="R5753" s="105"/>
    </row>
    <row r="5754" spans="6:18" s="103" customFormat="1" x14ac:dyDescent="0.25">
      <c r="F5754" s="104"/>
      <c r="R5754" s="105"/>
    </row>
    <row r="5755" spans="6:18" s="103" customFormat="1" x14ac:dyDescent="0.25">
      <c r="F5755" s="104"/>
      <c r="R5755" s="105"/>
    </row>
    <row r="5756" spans="6:18" s="103" customFormat="1" x14ac:dyDescent="0.25">
      <c r="F5756" s="104"/>
      <c r="R5756" s="105"/>
    </row>
    <row r="5757" spans="6:18" s="103" customFormat="1" x14ac:dyDescent="0.25">
      <c r="F5757" s="104"/>
      <c r="R5757" s="105"/>
    </row>
    <row r="5758" spans="6:18" s="103" customFormat="1" x14ac:dyDescent="0.25">
      <c r="F5758" s="104"/>
      <c r="R5758" s="105"/>
    </row>
    <row r="5759" spans="6:18" s="103" customFormat="1" x14ac:dyDescent="0.25">
      <c r="F5759" s="104"/>
      <c r="R5759" s="105"/>
    </row>
    <row r="5760" spans="6:18" s="103" customFormat="1" x14ac:dyDescent="0.25">
      <c r="F5760" s="104"/>
      <c r="R5760" s="105"/>
    </row>
    <row r="5761" spans="6:18" s="103" customFormat="1" x14ac:dyDescent="0.25">
      <c r="F5761" s="104"/>
      <c r="R5761" s="105"/>
    </row>
    <row r="5762" spans="6:18" s="103" customFormat="1" x14ac:dyDescent="0.25">
      <c r="F5762" s="104"/>
      <c r="R5762" s="105"/>
    </row>
    <row r="5763" spans="6:18" s="103" customFormat="1" x14ac:dyDescent="0.25">
      <c r="F5763" s="104"/>
      <c r="R5763" s="105"/>
    </row>
    <row r="5764" spans="6:18" s="103" customFormat="1" x14ac:dyDescent="0.25">
      <c r="F5764" s="104"/>
      <c r="R5764" s="105"/>
    </row>
    <row r="5765" spans="6:18" s="103" customFormat="1" x14ac:dyDescent="0.25">
      <c r="F5765" s="104"/>
      <c r="R5765" s="105"/>
    </row>
    <row r="5766" spans="6:18" s="103" customFormat="1" x14ac:dyDescent="0.25">
      <c r="F5766" s="104"/>
      <c r="R5766" s="105"/>
    </row>
    <row r="5767" spans="6:18" s="103" customFormat="1" x14ac:dyDescent="0.25">
      <c r="F5767" s="104"/>
      <c r="R5767" s="105"/>
    </row>
    <row r="5768" spans="6:18" s="103" customFormat="1" x14ac:dyDescent="0.25">
      <c r="F5768" s="104"/>
      <c r="R5768" s="105"/>
    </row>
    <row r="5769" spans="6:18" s="103" customFormat="1" x14ac:dyDescent="0.25">
      <c r="F5769" s="104"/>
      <c r="R5769" s="105"/>
    </row>
    <row r="5770" spans="6:18" s="103" customFormat="1" x14ac:dyDescent="0.25">
      <c r="F5770" s="104"/>
      <c r="R5770" s="105"/>
    </row>
    <row r="5771" spans="6:18" s="103" customFormat="1" x14ac:dyDescent="0.25">
      <c r="F5771" s="104"/>
      <c r="R5771" s="105"/>
    </row>
    <row r="5772" spans="6:18" s="103" customFormat="1" x14ac:dyDescent="0.25">
      <c r="F5772" s="104"/>
      <c r="R5772" s="105"/>
    </row>
    <row r="5773" spans="6:18" s="103" customFormat="1" x14ac:dyDescent="0.25">
      <c r="F5773" s="104"/>
      <c r="R5773" s="105"/>
    </row>
    <row r="5774" spans="6:18" s="103" customFormat="1" x14ac:dyDescent="0.25">
      <c r="F5774" s="104"/>
      <c r="R5774" s="105"/>
    </row>
    <row r="5775" spans="6:18" s="103" customFormat="1" x14ac:dyDescent="0.25">
      <c r="F5775" s="104"/>
      <c r="R5775" s="105"/>
    </row>
    <row r="5776" spans="6:18" s="103" customFormat="1" x14ac:dyDescent="0.25">
      <c r="F5776" s="104"/>
      <c r="R5776" s="105"/>
    </row>
    <row r="5777" spans="6:18" s="103" customFormat="1" x14ac:dyDescent="0.25">
      <c r="F5777" s="104"/>
      <c r="R5777" s="105"/>
    </row>
    <row r="5778" spans="6:18" s="103" customFormat="1" x14ac:dyDescent="0.25">
      <c r="F5778" s="104"/>
      <c r="R5778" s="105"/>
    </row>
    <row r="5779" spans="6:18" s="103" customFormat="1" x14ac:dyDescent="0.25">
      <c r="F5779" s="104"/>
      <c r="R5779" s="105"/>
    </row>
    <row r="5780" spans="6:18" s="103" customFormat="1" x14ac:dyDescent="0.25">
      <c r="F5780" s="104"/>
      <c r="R5780" s="105"/>
    </row>
    <row r="5781" spans="6:18" s="103" customFormat="1" x14ac:dyDescent="0.25">
      <c r="F5781" s="104"/>
      <c r="R5781" s="105"/>
    </row>
    <row r="5782" spans="6:18" s="103" customFormat="1" x14ac:dyDescent="0.25">
      <c r="F5782" s="104"/>
      <c r="R5782" s="105"/>
    </row>
    <row r="5783" spans="6:18" s="103" customFormat="1" x14ac:dyDescent="0.25">
      <c r="F5783" s="104"/>
      <c r="R5783" s="105"/>
    </row>
    <row r="5784" spans="6:18" s="103" customFormat="1" x14ac:dyDescent="0.25">
      <c r="F5784" s="104"/>
      <c r="R5784" s="105"/>
    </row>
    <row r="5785" spans="6:18" s="103" customFormat="1" x14ac:dyDescent="0.25">
      <c r="F5785" s="104"/>
      <c r="R5785" s="105"/>
    </row>
    <row r="5786" spans="6:18" s="103" customFormat="1" x14ac:dyDescent="0.25">
      <c r="F5786" s="104"/>
      <c r="R5786" s="105"/>
    </row>
    <row r="5787" spans="6:18" s="103" customFormat="1" x14ac:dyDescent="0.25">
      <c r="F5787" s="104"/>
      <c r="R5787" s="105"/>
    </row>
    <row r="5788" spans="6:18" s="103" customFormat="1" x14ac:dyDescent="0.25">
      <c r="F5788" s="104"/>
      <c r="R5788" s="105"/>
    </row>
    <row r="5789" spans="6:18" s="103" customFormat="1" x14ac:dyDescent="0.25">
      <c r="F5789" s="104"/>
      <c r="R5789" s="105"/>
    </row>
    <row r="5790" spans="6:18" s="103" customFormat="1" x14ac:dyDescent="0.25">
      <c r="F5790" s="104"/>
      <c r="R5790" s="105"/>
    </row>
    <row r="5791" spans="6:18" s="103" customFormat="1" x14ac:dyDescent="0.25">
      <c r="F5791" s="104"/>
      <c r="R5791" s="105"/>
    </row>
    <row r="5792" spans="6:18" s="103" customFormat="1" x14ac:dyDescent="0.25">
      <c r="F5792" s="104"/>
      <c r="R5792" s="105"/>
    </row>
    <row r="5793" spans="6:18" s="103" customFormat="1" x14ac:dyDescent="0.25">
      <c r="F5793" s="104"/>
      <c r="R5793" s="105"/>
    </row>
    <row r="5794" spans="6:18" s="103" customFormat="1" x14ac:dyDescent="0.25">
      <c r="F5794" s="104"/>
      <c r="R5794" s="105"/>
    </row>
    <row r="5795" spans="6:18" s="103" customFormat="1" x14ac:dyDescent="0.25">
      <c r="F5795" s="104"/>
      <c r="R5795" s="105"/>
    </row>
    <row r="5796" spans="6:18" s="103" customFormat="1" x14ac:dyDescent="0.25">
      <c r="F5796" s="104"/>
      <c r="R5796" s="105"/>
    </row>
    <row r="5797" spans="6:18" s="103" customFormat="1" x14ac:dyDescent="0.25">
      <c r="F5797" s="104"/>
      <c r="R5797" s="105"/>
    </row>
    <row r="5798" spans="6:18" s="103" customFormat="1" x14ac:dyDescent="0.25">
      <c r="F5798" s="104"/>
      <c r="R5798" s="105"/>
    </row>
    <row r="5799" spans="6:18" s="103" customFormat="1" x14ac:dyDescent="0.25">
      <c r="F5799" s="104"/>
      <c r="R5799" s="105"/>
    </row>
    <row r="5800" spans="6:18" s="103" customFormat="1" x14ac:dyDescent="0.25">
      <c r="F5800" s="104"/>
      <c r="R5800" s="105"/>
    </row>
    <row r="5801" spans="6:18" s="103" customFormat="1" x14ac:dyDescent="0.25">
      <c r="F5801" s="104"/>
      <c r="R5801" s="105"/>
    </row>
    <row r="5802" spans="6:18" s="103" customFormat="1" x14ac:dyDescent="0.25">
      <c r="F5802" s="104"/>
      <c r="R5802" s="105"/>
    </row>
    <row r="5803" spans="6:18" s="103" customFormat="1" x14ac:dyDescent="0.25">
      <c r="F5803" s="104"/>
      <c r="R5803" s="105"/>
    </row>
    <row r="5804" spans="6:18" s="103" customFormat="1" x14ac:dyDescent="0.25">
      <c r="F5804" s="104"/>
      <c r="R5804" s="105"/>
    </row>
    <row r="5805" spans="6:18" s="103" customFormat="1" x14ac:dyDescent="0.25">
      <c r="F5805" s="104"/>
      <c r="R5805" s="105"/>
    </row>
    <row r="5806" spans="6:18" s="103" customFormat="1" x14ac:dyDescent="0.25">
      <c r="F5806" s="104"/>
      <c r="R5806" s="105"/>
    </row>
    <row r="5807" spans="6:18" s="103" customFormat="1" x14ac:dyDescent="0.25">
      <c r="F5807" s="104"/>
      <c r="R5807" s="105"/>
    </row>
    <row r="5808" spans="6:18" s="103" customFormat="1" x14ac:dyDescent="0.25">
      <c r="F5808" s="104"/>
      <c r="R5808" s="105"/>
    </row>
    <row r="5809" spans="6:18" s="103" customFormat="1" x14ac:dyDescent="0.25">
      <c r="F5809" s="104"/>
      <c r="R5809" s="105"/>
    </row>
    <row r="5810" spans="6:18" s="103" customFormat="1" x14ac:dyDescent="0.25">
      <c r="F5810" s="104"/>
      <c r="R5810" s="105"/>
    </row>
    <row r="5811" spans="6:18" s="103" customFormat="1" x14ac:dyDescent="0.25">
      <c r="F5811" s="104"/>
      <c r="R5811" s="105"/>
    </row>
    <row r="5812" spans="6:18" s="103" customFormat="1" x14ac:dyDescent="0.25">
      <c r="F5812" s="104"/>
      <c r="R5812" s="105"/>
    </row>
    <row r="5813" spans="6:18" s="103" customFormat="1" x14ac:dyDescent="0.25">
      <c r="F5813" s="104"/>
      <c r="R5813" s="105"/>
    </row>
    <row r="5814" spans="6:18" s="103" customFormat="1" x14ac:dyDescent="0.25">
      <c r="F5814" s="104"/>
      <c r="R5814" s="105"/>
    </row>
    <row r="5815" spans="6:18" s="103" customFormat="1" x14ac:dyDescent="0.25">
      <c r="F5815" s="104"/>
      <c r="R5815" s="105"/>
    </row>
    <row r="5816" spans="6:18" s="103" customFormat="1" x14ac:dyDescent="0.25">
      <c r="F5816" s="104"/>
      <c r="R5816" s="105"/>
    </row>
    <row r="5817" spans="6:18" s="103" customFormat="1" x14ac:dyDescent="0.25">
      <c r="F5817" s="104"/>
      <c r="R5817" s="105"/>
    </row>
    <row r="5818" spans="6:18" s="103" customFormat="1" x14ac:dyDescent="0.25">
      <c r="F5818" s="104"/>
      <c r="R5818" s="105"/>
    </row>
    <row r="5819" spans="6:18" s="103" customFormat="1" x14ac:dyDescent="0.25">
      <c r="F5819" s="104"/>
      <c r="R5819" s="105"/>
    </row>
    <row r="5820" spans="6:18" s="103" customFormat="1" x14ac:dyDescent="0.25">
      <c r="F5820" s="104"/>
      <c r="R5820" s="105"/>
    </row>
    <row r="5821" spans="6:18" s="103" customFormat="1" x14ac:dyDescent="0.25">
      <c r="F5821" s="104"/>
      <c r="R5821" s="105"/>
    </row>
    <row r="5822" spans="6:18" s="103" customFormat="1" x14ac:dyDescent="0.25">
      <c r="F5822" s="104"/>
      <c r="R5822" s="105"/>
    </row>
    <row r="5823" spans="6:18" s="103" customFormat="1" x14ac:dyDescent="0.25">
      <c r="F5823" s="104"/>
      <c r="R5823" s="105"/>
    </row>
    <row r="5824" spans="6:18" s="103" customFormat="1" x14ac:dyDescent="0.25">
      <c r="F5824" s="104"/>
      <c r="R5824" s="105"/>
    </row>
    <row r="5825" spans="6:18" s="103" customFormat="1" x14ac:dyDescent="0.25">
      <c r="F5825" s="104"/>
      <c r="R5825" s="105"/>
    </row>
    <row r="5826" spans="6:18" s="103" customFormat="1" x14ac:dyDescent="0.25">
      <c r="F5826" s="104"/>
      <c r="R5826" s="105"/>
    </row>
    <row r="5827" spans="6:18" s="103" customFormat="1" x14ac:dyDescent="0.25">
      <c r="F5827" s="104"/>
      <c r="R5827" s="105"/>
    </row>
    <row r="5828" spans="6:18" s="103" customFormat="1" x14ac:dyDescent="0.25">
      <c r="F5828" s="104"/>
      <c r="R5828" s="105"/>
    </row>
    <row r="5829" spans="6:18" s="103" customFormat="1" x14ac:dyDescent="0.25">
      <c r="F5829" s="104"/>
      <c r="R5829" s="105"/>
    </row>
    <row r="5830" spans="6:18" s="103" customFormat="1" x14ac:dyDescent="0.25">
      <c r="F5830" s="104"/>
      <c r="R5830" s="105"/>
    </row>
    <row r="5831" spans="6:18" s="103" customFormat="1" x14ac:dyDescent="0.25">
      <c r="F5831" s="104"/>
      <c r="R5831" s="105"/>
    </row>
    <row r="5832" spans="6:18" s="103" customFormat="1" x14ac:dyDescent="0.25">
      <c r="F5832" s="104"/>
      <c r="R5832" s="105"/>
    </row>
    <row r="5833" spans="6:18" s="103" customFormat="1" x14ac:dyDescent="0.25">
      <c r="F5833" s="104"/>
      <c r="R5833" s="105"/>
    </row>
    <row r="5834" spans="6:18" s="103" customFormat="1" x14ac:dyDescent="0.25">
      <c r="F5834" s="104"/>
      <c r="R5834" s="105"/>
    </row>
    <row r="5835" spans="6:18" s="103" customFormat="1" x14ac:dyDescent="0.25">
      <c r="F5835" s="104"/>
      <c r="R5835" s="105"/>
    </row>
    <row r="5836" spans="6:18" s="103" customFormat="1" x14ac:dyDescent="0.25">
      <c r="F5836" s="104"/>
      <c r="R5836" s="105"/>
    </row>
    <row r="5837" spans="6:18" s="103" customFormat="1" x14ac:dyDescent="0.25">
      <c r="F5837" s="104"/>
      <c r="R5837" s="105"/>
    </row>
    <row r="5838" spans="6:18" s="103" customFormat="1" x14ac:dyDescent="0.25">
      <c r="F5838" s="104"/>
      <c r="R5838" s="105"/>
    </row>
    <row r="5839" spans="6:18" s="103" customFormat="1" x14ac:dyDescent="0.25">
      <c r="F5839" s="104"/>
      <c r="R5839" s="105"/>
    </row>
    <row r="5840" spans="6:18" s="103" customFormat="1" x14ac:dyDescent="0.25">
      <c r="F5840" s="104"/>
      <c r="R5840" s="105"/>
    </row>
    <row r="5841" spans="6:18" s="103" customFormat="1" x14ac:dyDescent="0.25">
      <c r="F5841" s="104"/>
      <c r="R5841" s="105"/>
    </row>
    <row r="5842" spans="6:18" s="103" customFormat="1" x14ac:dyDescent="0.25">
      <c r="F5842" s="104"/>
      <c r="R5842" s="105"/>
    </row>
    <row r="5843" spans="6:18" s="103" customFormat="1" x14ac:dyDescent="0.25">
      <c r="F5843" s="104"/>
      <c r="R5843" s="105"/>
    </row>
    <row r="5844" spans="6:18" s="103" customFormat="1" x14ac:dyDescent="0.25">
      <c r="F5844" s="104"/>
      <c r="R5844" s="105"/>
    </row>
    <row r="5845" spans="6:18" s="103" customFormat="1" x14ac:dyDescent="0.25">
      <c r="F5845" s="104"/>
      <c r="R5845" s="105"/>
    </row>
    <row r="5846" spans="6:18" s="103" customFormat="1" x14ac:dyDescent="0.25">
      <c r="F5846" s="104"/>
      <c r="R5846" s="105"/>
    </row>
    <row r="5847" spans="6:18" s="103" customFormat="1" x14ac:dyDescent="0.25">
      <c r="F5847" s="104"/>
      <c r="R5847" s="105"/>
    </row>
    <row r="5848" spans="6:18" s="103" customFormat="1" x14ac:dyDescent="0.25">
      <c r="F5848" s="104"/>
      <c r="R5848" s="105"/>
    </row>
    <row r="5849" spans="6:18" s="103" customFormat="1" x14ac:dyDescent="0.25">
      <c r="F5849" s="104"/>
      <c r="R5849" s="105"/>
    </row>
    <row r="5850" spans="6:18" s="103" customFormat="1" x14ac:dyDescent="0.25">
      <c r="F5850" s="104"/>
      <c r="R5850" s="105"/>
    </row>
    <row r="5851" spans="6:18" s="103" customFormat="1" x14ac:dyDescent="0.25">
      <c r="F5851" s="104"/>
      <c r="R5851" s="105"/>
    </row>
    <row r="5852" spans="6:18" s="103" customFormat="1" x14ac:dyDescent="0.25">
      <c r="F5852" s="104"/>
      <c r="R5852" s="105"/>
    </row>
    <row r="5853" spans="6:18" s="103" customFormat="1" x14ac:dyDescent="0.25">
      <c r="F5853" s="104"/>
      <c r="R5853" s="105"/>
    </row>
    <row r="5854" spans="6:18" s="103" customFormat="1" x14ac:dyDescent="0.25">
      <c r="F5854" s="104"/>
      <c r="R5854" s="105"/>
    </row>
    <row r="5855" spans="6:18" s="103" customFormat="1" x14ac:dyDescent="0.25">
      <c r="F5855" s="104"/>
      <c r="R5855" s="105"/>
    </row>
    <row r="5856" spans="6:18" s="103" customFormat="1" x14ac:dyDescent="0.25">
      <c r="F5856" s="104"/>
      <c r="R5856" s="105"/>
    </row>
    <row r="5857" spans="6:18" s="103" customFormat="1" x14ac:dyDescent="0.25">
      <c r="F5857" s="104"/>
      <c r="R5857" s="105"/>
    </row>
    <row r="5858" spans="6:18" s="103" customFormat="1" x14ac:dyDescent="0.25">
      <c r="F5858" s="104"/>
      <c r="R5858" s="105"/>
    </row>
    <row r="5859" spans="6:18" s="103" customFormat="1" x14ac:dyDescent="0.25">
      <c r="F5859" s="104"/>
      <c r="R5859" s="105"/>
    </row>
    <row r="5860" spans="6:18" s="103" customFormat="1" x14ac:dyDescent="0.25">
      <c r="F5860" s="104"/>
      <c r="R5860" s="105"/>
    </row>
    <row r="5861" spans="6:18" s="103" customFormat="1" x14ac:dyDescent="0.25">
      <c r="F5861" s="104"/>
      <c r="R5861" s="105"/>
    </row>
    <row r="5862" spans="6:18" s="103" customFormat="1" x14ac:dyDescent="0.25">
      <c r="F5862" s="104"/>
      <c r="R5862" s="105"/>
    </row>
    <row r="5863" spans="6:18" s="103" customFormat="1" x14ac:dyDescent="0.25">
      <c r="F5863" s="104"/>
      <c r="R5863" s="105"/>
    </row>
    <row r="5864" spans="6:18" s="103" customFormat="1" x14ac:dyDescent="0.25">
      <c r="F5864" s="104"/>
      <c r="R5864" s="105"/>
    </row>
    <row r="5865" spans="6:18" s="103" customFormat="1" x14ac:dyDescent="0.25">
      <c r="F5865" s="104"/>
      <c r="R5865" s="105"/>
    </row>
    <row r="5866" spans="6:18" s="103" customFormat="1" x14ac:dyDescent="0.25">
      <c r="F5866" s="104"/>
      <c r="R5866" s="105"/>
    </row>
    <row r="5867" spans="6:18" s="103" customFormat="1" x14ac:dyDescent="0.25">
      <c r="F5867" s="104"/>
      <c r="R5867" s="105"/>
    </row>
    <row r="5868" spans="6:18" s="103" customFormat="1" x14ac:dyDescent="0.25">
      <c r="F5868" s="104"/>
      <c r="R5868" s="105"/>
    </row>
    <row r="5869" spans="6:18" s="103" customFormat="1" x14ac:dyDescent="0.25">
      <c r="F5869" s="104"/>
      <c r="R5869" s="105"/>
    </row>
    <row r="5870" spans="6:18" s="103" customFormat="1" x14ac:dyDescent="0.25">
      <c r="F5870" s="104"/>
      <c r="R5870" s="105"/>
    </row>
    <row r="5871" spans="6:18" s="103" customFormat="1" x14ac:dyDescent="0.25">
      <c r="F5871" s="104"/>
      <c r="R5871" s="105"/>
    </row>
    <row r="5872" spans="6:18" s="103" customFormat="1" x14ac:dyDescent="0.25">
      <c r="F5872" s="104"/>
      <c r="R5872" s="105"/>
    </row>
    <row r="5873" spans="6:18" s="103" customFormat="1" x14ac:dyDescent="0.25">
      <c r="F5873" s="104"/>
      <c r="R5873" s="105"/>
    </row>
    <row r="5874" spans="6:18" s="103" customFormat="1" x14ac:dyDescent="0.25">
      <c r="F5874" s="104"/>
      <c r="R5874" s="105"/>
    </row>
    <row r="5875" spans="6:18" s="103" customFormat="1" x14ac:dyDescent="0.25">
      <c r="F5875" s="104"/>
      <c r="R5875" s="105"/>
    </row>
    <row r="5876" spans="6:18" s="103" customFormat="1" x14ac:dyDescent="0.25">
      <c r="F5876" s="104"/>
      <c r="R5876" s="105"/>
    </row>
    <row r="5877" spans="6:18" s="103" customFormat="1" x14ac:dyDescent="0.25">
      <c r="F5877" s="104"/>
      <c r="R5877" s="105"/>
    </row>
    <row r="5878" spans="6:18" s="103" customFormat="1" x14ac:dyDescent="0.25">
      <c r="F5878" s="104"/>
      <c r="R5878" s="105"/>
    </row>
    <row r="5879" spans="6:18" s="103" customFormat="1" x14ac:dyDescent="0.25">
      <c r="F5879" s="104"/>
      <c r="R5879" s="105"/>
    </row>
    <row r="5880" spans="6:18" s="103" customFormat="1" x14ac:dyDescent="0.25">
      <c r="F5880" s="104"/>
      <c r="R5880" s="105"/>
    </row>
    <row r="5881" spans="6:18" s="103" customFormat="1" x14ac:dyDescent="0.25">
      <c r="F5881" s="104"/>
      <c r="R5881" s="105"/>
    </row>
    <row r="5882" spans="6:18" s="103" customFormat="1" x14ac:dyDescent="0.25">
      <c r="F5882" s="104"/>
      <c r="R5882" s="105"/>
    </row>
    <row r="5883" spans="6:18" s="103" customFormat="1" x14ac:dyDescent="0.25">
      <c r="F5883" s="104"/>
      <c r="R5883" s="105"/>
    </row>
    <row r="5884" spans="6:18" s="103" customFormat="1" x14ac:dyDescent="0.25">
      <c r="F5884" s="104"/>
      <c r="R5884" s="105"/>
    </row>
    <row r="5885" spans="6:18" s="103" customFormat="1" x14ac:dyDescent="0.25">
      <c r="F5885" s="104"/>
      <c r="R5885" s="105"/>
    </row>
    <row r="5886" spans="6:18" s="103" customFormat="1" x14ac:dyDescent="0.25">
      <c r="F5886" s="104"/>
      <c r="R5886" s="105"/>
    </row>
    <row r="5887" spans="6:18" s="103" customFormat="1" x14ac:dyDescent="0.25">
      <c r="F5887" s="104"/>
      <c r="R5887" s="105"/>
    </row>
    <row r="5888" spans="6:18" s="103" customFormat="1" x14ac:dyDescent="0.25">
      <c r="F5888" s="104"/>
      <c r="R5888" s="105"/>
    </row>
    <row r="5889" spans="6:18" s="103" customFormat="1" x14ac:dyDescent="0.25">
      <c r="F5889" s="104"/>
      <c r="R5889" s="105"/>
    </row>
    <row r="5890" spans="6:18" s="103" customFormat="1" x14ac:dyDescent="0.25">
      <c r="F5890" s="104"/>
      <c r="R5890" s="105"/>
    </row>
    <row r="5891" spans="6:18" s="103" customFormat="1" x14ac:dyDescent="0.25">
      <c r="F5891" s="104"/>
      <c r="R5891" s="105"/>
    </row>
    <row r="5892" spans="6:18" s="103" customFormat="1" x14ac:dyDescent="0.25">
      <c r="F5892" s="104"/>
      <c r="R5892" s="105"/>
    </row>
    <row r="5893" spans="6:18" s="103" customFormat="1" x14ac:dyDescent="0.25">
      <c r="F5893" s="104"/>
      <c r="R5893" s="105"/>
    </row>
    <row r="5894" spans="6:18" s="103" customFormat="1" x14ac:dyDescent="0.25">
      <c r="F5894" s="104"/>
      <c r="R5894" s="105"/>
    </row>
    <row r="5895" spans="6:18" s="103" customFormat="1" x14ac:dyDescent="0.25">
      <c r="F5895" s="104"/>
      <c r="R5895" s="105"/>
    </row>
    <row r="5896" spans="6:18" s="103" customFormat="1" x14ac:dyDescent="0.25">
      <c r="F5896" s="104"/>
      <c r="R5896" s="105"/>
    </row>
    <row r="5897" spans="6:18" s="103" customFormat="1" x14ac:dyDescent="0.25">
      <c r="F5897" s="104"/>
      <c r="R5897" s="105"/>
    </row>
    <row r="5898" spans="6:18" s="103" customFormat="1" x14ac:dyDescent="0.25">
      <c r="F5898" s="104"/>
      <c r="R5898" s="105"/>
    </row>
    <row r="5899" spans="6:18" s="103" customFormat="1" x14ac:dyDescent="0.25">
      <c r="F5899" s="104"/>
      <c r="R5899" s="105"/>
    </row>
    <row r="5900" spans="6:18" s="103" customFormat="1" x14ac:dyDescent="0.25">
      <c r="F5900" s="104"/>
      <c r="R5900" s="105"/>
    </row>
    <row r="5901" spans="6:18" s="103" customFormat="1" x14ac:dyDescent="0.25">
      <c r="F5901" s="104"/>
      <c r="R5901" s="105"/>
    </row>
    <row r="5902" spans="6:18" s="103" customFormat="1" x14ac:dyDescent="0.25">
      <c r="F5902" s="104"/>
      <c r="R5902" s="105"/>
    </row>
    <row r="5903" spans="6:18" s="103" customFormat="1" x14ac:dyDescent="0.25">
      <c r="F5903" s="104"/>
      <c r="R5903" s="105"/>
    </row>
    <row r="5904" spans="6:18" s="103" customFormat="1" x14ac:dyDescent="0.25">
      <c r="F5904" s="104"/>
      <c r="R5904" s="105"/>
    </row>
    <row r="5905" spans="6:18" s="103" customFormat="1" x14ac:dyDescent="0.25">
      <c r="F5905" s="104"/>
      <c r="R5905" s="105"/>
    </row>
    <row r="5906" spans="6:18" s="103" customFormat="1" x14ac:dyDescent="0.25">
      <c r="F5906" s="104"/>
      <c r="R5906" s="105"/>
    </row>
    <row r="5907" spans="6:18" s="103" customFormat="1" x14ac:dyDescent="0.25">
      <c r="F5907" s="104"/>
      <c r="R5907" s="105"/>
    </row>
    <row r="5908" spans="6:18" s="103" customFormat="1" x14ac:dyDescent="0.25">
      <c r="F5908" s="104"/>
      <c r="R5908" s="105"/>
    </row>
    <row r="5909" spans="6:18" s="103" customFormat="1" x14ac:dyDescent="0.25">
      <c r="F5909" s="104"/>
      <c r="R5909" s="105"/>
    </row>
    <row r="5910" spans="6:18" s="103" customFormat="1" x14ac:dyDescent="0.25">
      <c r="F5910" s="104"/>
      <c r="R5910" s="105"/>
    </row>
    <row r="5911" spans="6:18" s="103" customFormat="1" x14ac:dyDescent="0.25">
      <c r="F5911" s="104"/>
      <c r="R5911" s="105"/>
    </row>
    <row r="5912" spans="6:18" s="103" customFormat="1" x14ac:dyDescent="0.25">
      <c r="F5912" s="104"/>
      <c r="R5912" s="105"/>
    </row>
    <row r="5913" spans="6:18" s="103" customFormat="1" x14ac:dyDescent="0.25">
      <c r="F5913" s="104"/>
      <c r="R5913" s="105"/>
    </row>
    <row r="5914" spans="6:18" s="103" customFormat="1" x14ac:dyDescent="0.25">
      <c r="F5914" s="104"/>
      <c r="R5914" s="105"/>
    </row>
    <row r="5915" spans="6:18" s="103" customFormat="1" x14ac:dyDescent="0.25">
      <c r="F5915" s="104"/>
      <c r="R5915" s="105"/>
    </row>
    <row r="5916" spans="6:18" s="103" customFormat="1" x14ac:dyDescent="0.25">
      <c r="F5916" s="104"/>
      <c r="R5916" s="105"/>
    </row>
    <row r="5917" spans="6:18" s="103" customFormat="1" x14ac:dyDescent="0.25">
      <c r="F5917" s="104"/>
      <c r="R5917" s="105"/>
    </row>
    <row r="5918" spans="6:18" s="103" customFormat="1" x14ac:dyDescent="0.25">
      <c r="F5918" s="104"/>
      <c r="R5918" s="105"/>
    </row>
    <row r="5919" spans="6:18" s="103" customFormat="1" x14ac:dyDescent="0.25">
      <c r="F5919" s="104"/>
      <c r="R5919" s="105"/>
    </row>
    <row r="5920" spans="6:18" s="103" customFormat="1" x14ac:dyDescent="0.25">
      <c r="F5920" s="104"/>
      <c r="R5920" s="105"/>
    </row>
    <row r="5921" spans="6:18" s="103" customFormat="1" x14ac:dyDescent="0.25">
      <c r="F5921" s="104"/>
      <c r="R5921" s="105"/>
    </row>
    <row r="5922" spans="6:18" s="103" customFormat="1" x14ac:dyDescent="0.25">
      <c r="F5922" s="104"/>
      <c r="R5922" s="105"/>
    </row>
    <row r="5923" spans="6:18" s="103" customFormat="1" x14ac:dyDescent="0.25">
      <c r="F5923" s="104"/>
      <c r="R5923" s="105"/>
    </row>
    <row r="5924" spans="6:18" s="103" customFormat="1" x14ac:dyDescent="0.25">
      <c r="F5924" s="104"/>
      <c r="R5924" s="105"/>
    </row>
    <row r="5925" spans="6:18" s="103" customFormat="1" x14ac:dyDescent="0.25">
      <c r="F5925" s="104"/>
      <c r="R5925" s="105"/>
    </row>
    <row r="5926" spans="6:18" s="103" customFormat="1" x14ac:dyDescent="0.25">
      <c r="F5926" s="104"/>
      <c r="R5926" s="105"/>
    </row>
    <row r="5927" spans="6:18" s="103" customFormat="1" x14ac:dyDescent="0.25">
      <c r="F5927" s="104"/>
      <c r="R5927" s="105"/>
    </row>
    <row r="5928" spans="6:18" s="103" customFormat="1" x14ac:dyDescent="0.25">
      <c r="F5928" s="104"/>
      <c r="R5928" s="105"/>
    </row>
    <row r="5929" spans="6:18" s="103" customFormat="1" x14ac:dyDescent="0.25">
      <c r="F5929" s="104"/>
      <c r="R5929" s="105"/>
    </row>
    <row r="5930" spans="6:18" s="103" customFormat="1" x14ac:dyDescent="0.25">
      <c r="F5930" s="104"/>
      <c r="R5930" s="105"/>
    </row>
    <row r="5931" spans="6:18" s="103" customFormat="1" x14ac:dyDescent="0.25">
      <c r="F5931" s="104"/>
      <c r="R5931" s="105"/>
    </row>
    <row r="5932" spans="6:18" s="103" customFormat="1" x14ac:dyDescent="0.25">
      <c r="F5932" s="104"/>
      <c r="R5932" s="105"/>
    </row>
    <row r="5933" spans="6:18" s="103" customFormat="1" x14ac:dyDescent="0.25">
      <c r="F5933" s="104"/>
      <c r="R5933" s="105"/>
    </row>
    <row r="5934" spans="6:18" s="103" customFormat="1" x14ac:dyDescent="0.25">
      <c r="F5934" s="104"/>
      <c r="R5934" s="105"/>
    </row>
    <row r="5935" spans="6:18" s="103" customFormat="1" x14ac:dyDescent="0.25">
      <c r="F5935" s="104"/>
      <c r="R5935" s="105"/>
    </row>
    <row r="5936" spans="6:18" s="103" customFormat="1" x14ac:dyDescent="0.25">
      <c r="F5936" s="104"/>
      <c r="R5936" s="105"/>
    </row>
    <row r="5937" spans="6:18" s="103" customFormat="1" x14ac:dyDescent="0.25">
      <c r="F5937" s="104"/>
      <c r="R5937" s="105"/>
    </row>
    <row r="5938" spans="6:18" s="103" customFormat="1" x14ac:dyDescent="0.25">
      <c r="F5938" s="104"/>
      <c r="R5938" s="105"/>
    </row>
    <row r="5939" spans="6:18" s="103" customFormat="1" x14ac:dyDescent="0.25">
      <c r="F5939" s="104"/>
      <c r="R5939" s="105"/>
    </row>
    <row r="5940" spans="6:18" s="103" customFormat="1" x14ac:dyDescent="0.25">
      <c r="F5940" s="104"/>
      <c r="R5940" s="105"/>
    </row>
    <row r="5941" spans="6:18" s="103" customFormat="1" x14ac:dyDescent="0.25">
      <c r="F5941" s="104"/>
      <c r="R5941" s="105"/>
    </row>
    <row r="5942" spans="6:18" s="103" customFormat="1" x14ac:dyDescent="0.25">
      <c r="F5942" s="104"/>
      <c r="R5942" s="105"/>
    </row>
    <row r="5943" spans="6:18" s="103" customFormat="1" x14ac:dyDescent="0.25">
      <c r="F5943" s="104"/>
      <c r="R5943" s="105"/>
    </row>
    <row r="5944" spans="6:18" s="103" customFormat="1" x14ac:dyDescent="0.25">
      <c r="F5944" s="104"/>
      <c r="R5944" s="105"/>
    </row>
    <row r="5945" spans="6:18" s="103" customFormat="1" x14ac:dyDescent="0.25">
      <c r="F5945" s="104"/>
      <c r="R5945" s="105"/>
    </row>
    <row r="5946" spans="6:18" s="103" customFormat="1" x14ac:dyDescent="0.25">
      <c r="F5946" s="104"/>
      <c r="R5946" s="105"/>
    </row>
    <row r="5947" spans="6:18" s="103" customFormat="1" x14ac:dyDescent="0.25">
      <c r="F5947" s="104"/>
      <c r="R5947" s="105"/>
    </row>
    <row r="5948" spans="6:18" s="103" customFormat="1" x14ac:dyDescent="0.25">
      <c r="F5948" s="104"/>
      <c r="R5948" s="105"/>
    </row>
    <row r="5949" spans="6:18" s="103" customFormat="1" x14ac:dyDescent="0.25">
      <c r="F5949" s="104"/>
      <c r="R5949" s="105"/>
    </row>
    <row r="5950" spans="6:18" s="103" customFormat="1" x14ac:dyDescent="0.25">
      <c r="F5950" s="104"/>
      <c r="R5950" s="105"/>
    </row>
    <row r="5951" spans="6:18" s="103" customFormat="1" x14ac:dyDescent="0.25">
      <c r="F5951" s="104"/>
      <c r="R5951" s="105"/>
    </row>
    <row r="5952" spans="6:18" s="103" customFormat="1" x14ac:dyDescent="0.25">
      <c r="F5952" s="104"/>
      <c r="R5952" s="105"/>
    </row>
    <row r="5953" spans="6:18" s="103" customFormat="1" x14ac:dyDescent="0.25">
      <c r="F5953" s="104"/>
      <c r="R5953" s="105"/>
    </row>
    <row r="5954" spans="6:18" s="103" customFormat="1" x14ac:dyDescent="0.25">
      <c r="F5954" s="104"/>
      <c r="R5954" s="105"/>
    </row>
    <row r="5955" spans="6:18" s="103" customFormat="1" x14ac:dyDescent="0.25">
      <c r="F5955" s="104"/>
      <c r="R5955" s="105"/>
    </row>
    <row r="5956" spans="6:18" s="103" customFormat="1" x14ac:dyDescent="0.25">
      <c r="F5956" s="104"/>
      <c r="R5956" s="105"/>
    </row>
    <row r="5957" spans="6:18" s="103" customFormat="1" x14ac:dyDescent="0.25">
      <c r="F5957" s="104"/>
      <c r="R5957" s="105"/>
    </row>
    <row r="5958" spans="6:18" s="103" customFormat="1" x14ac:dyDescent="0.25">
      <c r="F5958" s="104"/>
      <c r="R5958" s="105"/>
    </row>
    <row r="5959" spans="6:18" s="103" customFormat="1" x14ac:dyDescent="0.25">
      <c r="F5959" s="104"/>
      <c r="R5959" s="105"/>
    </row>
    <row r="5960" spans="6:18" s="103" customFormat="1" x14ac:dyDescent="0.25">
      <c r="F5960" s="104"/>
      <c r="R5960" s="105"/>
    </row>
    <row r="5961" spans="6:18" s="103" customFormat="1" x14ac:dyDescent="0.25">
      <c r="F5961" s="104"/>
      <c r="R5961" s="105"/>
    </row>
    <row r="5962" spans="6:18" s="103" customFormat="1" x14ac:dyDescent="0.25">
      <c r="F5962" s="104"/>
      <c r="R5962" s="105"/>
    </row>
    <row r="5963" spans="6:18" s="103" customFormat="1" x14ac:dyDescent="0.25">
      <c r="F5963" s="104"/>
      <c r="R5963" s="105"/>
    </row>
    <row r="5964" spans="6:18" s="103" customFormat="1" x14ac:dyDescent="0.25">
      <c r="F5964" s="104"/>
      <c r="R5964" s="105"/>
    </row>
    <row r="5965" spans="6:18" s="103" customFormat="1" x14ac:dyDescent="0.25">
      <c r="F5965" s="104"/>
      <c r="R5965" s="105"/>
    </row>
    <row r="5966" spans="6:18" s="103" customFormat="1" x14ac:dyDescent="0.25">
      <c r="F5966" s="104"/>
      <c r="R5966" s="105"/>
    </row>
    <row r="5967" spans="6:18" s="103" customFormat="1" x14ac:dyDescent="0.25">
      <c r="F5967" s="104"/>
      <c r="R5967" s="105"/>
    </row>
    <row r="5968" spans="6:18" s="103" customFormat="1" x14ac:dyDescent="0.25">
      <c r="F5968" s="104"/>
      <c r="R5968" s="105"/>
    </row>
    <row r="5969" spans="6:18" s="103" customFormat="1" x14ac:dyDescent="0.25">
      <c r="F5969" s="104"/>
      <c r="R5969" s="105"/>
    </row>
    <row r="5970" spans="6:18" s="103" customFormat="1" x14ac:dyDescent="0.25">
      <c r="F5970" s="104"/>
      <c r="R5970" s="105"/>
    </row>
    <row r="5971" spans="6:18" s="103" customFormat="1" x14ac:dyDescent="0.25">
      <c r="F5971" s="104"/>
      <c r="R5971" s="105"/>
    </row>
    <row r="5972" spans="6:18" s="103" customFormat="1" x14ac:dyDescent="0.25">
      <c r="F5972" s="104"/>
      <c r="R5972" s="105"/>
    </row>
    <row r="5973" spans="6:18" s="103" customFormat="1" x14ac:dyDescent="0.25">
      <c r="F5973" s="104"/>
      <c r="R5973" s="105"/>
    </row>
    <row r="5974" spans="6:18" s="103" customFormat="1" x14ac:dyDescent="0.25">
      <c r="F5974" s="104"/>
      <c r="R5974" s="105"/>
    </row>
    <row r="5975" spans="6:18" s="103" customFormat="1" x14ac:dyDescent="0.25">
      <c r="F5975" s="104"/>
      <c r="R5975" s="105"/>
    </row>
    <row r="5976" spans="6:18" s="103" customFormat="1" x14ac:dyDescent="0.25">
      <c r="F5976" s="104"/>
      <c r="R5976" s="105"/>
    </row>
    <row r="5977" spans="6:18" s="103" customFormat="1" x14ac:dyDescent="0.25">
      <c r="F5977" s="104"/>
      <c r="R5977" s="105"/>
    </row>
    <row r="5978" spans="6:18" s="103" customFormat="1" x14ac:dyDescent="0.25">
      <c r="F5978" s="104"/>
      <c r="R5978" s="105"/>
    </row>
    <row r="5979" spans="6:18" s="103" customFormat="1" x14ac:dyDescent="0.25">
      <c r="F5979" s="104"/>
      <c r="R5979" s="105"/>
    </row>
    <row r="5980" spans="6:18" s="103" customFormat="1" x14ac:dyDescent="0.25">
      <c r="F5980" s="104"/>
      <c r="R5980" s="105"/>
    </row>
    <row r="5981" spans="6:18" s="103" customFormat="1" x14ac:dyDescent="0.25">
      <c r="F5981" s="104"/>
      <c r="R5981" s="105"/>
    </row>
    <row r="5982" spans="6:18" s="103" customFormat="1" x14ac:dyDescent="0.25">
      <c r="F5982" s="104"/>
      <c r="R5982" s="105"/>
    </row>
    <row r="5983" spans="6:18" s="103" customFormat="1" x14ac:dyDescent="0.25">
      <c r="F5983" s="104"/>
      <c r="R5983" s="105"/>
    </row>
    <row r="5984" spans="6:18" s="103" customFormat="1" x14ac:dyDescent="0.25">
      <c r="F5984" s="104"/>
      <c r="R5984" s="105"/>
    </row>
    <row r="5985" spans="6:18" s="103" customFormat="1" x14ac:dyDescent="0.25">
      <c r="F5985" s="104"/>
      <c r="R5985" s="105"/>
    </row>
    <row r="5986" spans="6:18" s="103" customFormat="1" x14ac:dyDescent="0.25">
      <c r="F5986" s="104"/>
      <c r="R5986" s="105"/>
    </row>
    <row r="5987" spans="6:18" s="103" customFormat="1" x14ac:dyDescent="0.25">
      <c r="F5987" s="104"/>
      <c r="R5987" s="105"/>
    </row>
    <row r="5988" spans="6:18" s="103" customFormat="1" x14ac:dyDescent="0.25">
      <c r="F5988" s="104"/>
      <c r="R5988" s="105"/>
    </row>
    <row r="5989" spans="6:18" s="103" customFormat="1" x14ac:dyDescent="0.25">
      <c r="F5989" s="104"/>
      <c r="R5989" s="105"/>
    </row>
    <row r="5990" spans="6:18" s="103" customFormat="1" x14ac:dyDescent="0.25">
      <c r="F5990" s="104"/>
      <c r="R5990" s="105"/>
    </row>
    <row r="5991" spans="6:18" s="103" customFormat="1" x14ac:dyDescent="0.25">
      <c r="F5991" s="104"/>
      <c r="R5991" s="105"/>
    </row>
    <row r="5992" spans="6:18" s="103" customFormat="1" x14ac:dyDescent="0.25">
      <c r="F5992" s="104"/>
      <c r="R5992" s="105"/>
    </row>
    <row r="5993" spans="6:18" s="103" customFormat="1" x14ac:dyDescent="0.25">
      <c r="F5993" s="104"/>
      <c r="R5993" s="105"/>
    </row>
    <row r="5994" spans="6:18" s="103" customFormat="1" x14ac:dyDescent="0.25">
      <c r="F5994" s="104"/>
      <c r="R5994" s="105"/>
    </row>
    <row r="5995" spans="6:18" s="103" customFormat="1" x14ac:dyDescent="0.25">
      <c r="F5995" s="104"/>
      <c r="R5995" s="105"/>
    </row>
    <row r="5996" spans="6:18" s="103" customFormat="1" x14ac:dyDescent="0.25">
      <c r="F5996" s="104"/>
      <c r="R5996" s="105"/>
    </row>
    <row r="5997" spans="6:18" s="103" customFormat="1" x14ac:dyDescent="0.25">
      <c r="F5997" s="104"/>
      <c r="R5997" s="105"/>
    </row>
    <row r="5998" spans="6:18" s="103" customFormat="1" x14ac:dyDescent="0.25">
      <c r="F5998" s="104"/>
      <c r="R5998" s="105"/>
    </row>
    <row r="5999" spans="6:18" s="103" customFormat="1" x14ac:dyDescent="0.25">
      <c r="F5999" s="104"/>
      <c r="R5999" s="105"/>
    </row>
    <row r="6000" spans="6:18" s="103" customFormat="1" x14ac:dyDescent="0.25">
      <c r="F6000" s="104"/>
      <c r="R6000" s="105"/>
    </row>
    <row r="6001" spans="6:18" s="103" customFormat="1" x14ac:dyDescent="0.25">
      <c r="F6001" s="104"/>
      <c r="R6001" s="105"/>
    </row>
    <row r="6002" spans="6:18" s="103" customFormat="1" x14ac:dyDescent="0.25">
      <c r="F6002" s="104"/>
      <c r="R6002" s="105"/>
    </row>
    <row r="6003" spans="6:18" s="103" customFormat="1" x14ac:dyDescent="0.25">
      <c r="F6003" s="104"/>
      <c r="R6003" s="105"/>
    </row>
    <row r="6004" spans="6:18" s="103" customFormat="1" x14ac:dyDescent="0.25">
      <c r="F6004" s="104"/>
      <c r="R6004" s="105"/>
    </row>
    <row r="6005" spans="6:18" s="103" customFormat="1" x14ac:dyDescent="0.25">
      <c r="F6005" s="104"/>
      <c r="R6005" s="105"/>
    </row>
    <row r="6006" spans="6:18" s="103" customFormat="1" x14ac:dyDescent="0.25">
      <c r="F6006" s="104"/>
      <c r="R6006" s="105"/>
    </row>
    <row r="6007" spans="6:18" s="103" customFormat="1" x14ac:dyDescent="0.25">
      <c r="F6007" s="104"/>
      <c r="R6007" s="105"/>
    </row>
    <row r="6008" spans="6:18" s="103" customFormat="1" x14ac:dyDescent="0.25">
      <c r="F6008" s="104"/>
      <c r="R6008" s="105"/>
    </row>
    <row r="6009" spans="6:18" s="103" customFormat="1" x14ac:dyDescent="0.25">
      <c r="F6009" s="104"/>
      <c r="R6009" s="105"/>
    </row>
    <row r="6010" spans="6:18" s="103" customFormat="1" x14ac:dyDescent="0.25">
      <c r="F6010" s="104"/>
      <c r="R6010" s="105"/>
    </row>
    <row r="6011" spans="6:18" s="103" customFormat="1" x14ac:dyDescent="0.25">
      <c r="F6011" s="104"/>
      <c r="R6011" s="105"/>
    </row>
    <row r="6012" spans="6:18" s="103" customFormat="1" x14ac:dyDescent="0.25">
      <c r="F6012" s="104"/>
      <c r="R6012" s="105"/>
    </row>
    <row r="6013" spans="6:18" s="103" customFormat="1" x14ac:dyDescent="0.25">
      <c r="F6013" s="104"/>
      <c r="R6013" s="105"/>
    </row>
    <row r="6014" spans="6:18" s="103" customFormat="1" x14ac:dyDescent="0.25">
      <c r="F6014" s="104"/>
      <c r="R6014" s="105"/>
    </row>
    <row r="6015" spans="6:18" s="103" customFormat="1" x14ac:dyDescent="0.25">
      <c r="F6015" s="104"/>
      <c r="R6015" s="105"/>
    </row>
    <row r="6016" spans="6:18" s="103" customFormat="1" x14ac:dyDescent="0.25">
      <c r="F6016" s="104"/>
      <c r="R6016" s="105"/>
    </row>
    <row r="6017" spans="6:18" s="103" customFormat="1" x14ac:dyDescent="0.25">
      <c r="F6017" s="104"/>
      <c r="R6017" s="105"/>
    </row>
    <row r="6018" spans="6:18" s="103" customFormat="1" x14ac:dyDescent="0.25">
      <c r="F6018" s="104"/>
      <c r="R6018" s="105"/>
    </row>
    <row r="6019" spans="6:18" s="103" customFormat="1" x14ac:dyDescent="0.25">
      <c r="F6019" s="104"/>
      <c r="R6019" s="105"/>
    </row>
    <row r="6020" spans="6:18" s="103" customFormat="1" x14ac:dyDescent="0.25">
      <c r="F6020" s="104"/>
      <c r="R6020" s="105"/>
    </row>
    <row r="6021" spans="6:18" s="103" customFormat="1" x14ac:dyDescent="0.25">
      <c r="F6021" s="104"/>
      <c r="R6021" s="105"/>
    </row>
    <row r="6022" spans="6:18" s="103" customFormat="1" x14ac:dyDescent="0.25">
      <c r="F6022" s="104"/>
      <c r="R6022" s="105"/>
    </row>
    <row r="6023" spans="6:18" s="103" customFormat="1" x14ac:dyDescent="0.25">
      <c r="F6023" s="104"/>
      <c r="R6023" s="105"/>
    </row>
    <row r="6024" spans="6:18" s="103" customFormat="1" x14ac:dyDescent="0.25">
      <c r="F6024" s="104"/>
      <c r="R6024" s="105"/>
    </row>
    <row r="6025" spans="6:18" s="103" customFormat="1" x14ac:dyDescent="0.25">
      <c r="F6025" s="104"/>
      <c r="R6025" s="105"/>
    </row>
    <row r="6026" spans="6:18" s="103" customFormat="1" x14ac:dyDescent="0.25">
      <c r="F6026" s="104"/>
      <c r="R6026" s="105"/>
    </row>
    <row r="6027" spans="6:18" s="103" customFormat="1" x14ac:dyDescent="0.25">
      <c r="F6027" s="104"/>
      <c r="R6027" s="105"/>
    </row>
    <row r="6028" spans="6:18" s="103" customFormat="1" x14ac:dyDescent="0.25">
      <c r="F6028" s="104"/>
      <c r="R6028" s="105"/>
    </row>
    <row r="6029" spans="6:18" s="103" customFormat="1" x14ac:dyDescent="0.25">
      <c r="F6029" s="104"/>
      <c r="R6029" s="105"/>
    </row>
    <row r="6030" spans="6:18" s="103" customFormat="1" x14ac:dyDescent="0.25">
      <c r="F6030" s="104"/>
      <c r="R6030" s="105"/>
    </row>
    <row r="6031" spans="6:18" s="103" customFormat="1" x14ac:dyDescent="0.25">
      <c r="F6031" s="104"/>
      <c r="R6031" s="105"/>
    </row>
    <row r="6032" spans="6:18" s="103" customFormat="1" x14ac:dyDescent="0.25">
      <c r="F6032" s="104"/>
      <c r="R6032" s="105"/>
    </row>
    <row r="6033" spans="6:18" s="103" customFormat="1" x14ac:dyDescent="0.25">
      <c r="F6033" s="104"/>
      <c r="R6033" s="105"/>
    </row>
    <row r="6034" spans="6:18" s="103" customFormat="1" x14ac:dyDescent="0.25">
      <c r="F6034" s="104"/>
      <c r="R6034" s="105"/>
    </row>
    <row r="6035" spans="6:18" s="103" customFormat="1" x14ac:dyDescent="0.25">
      <c r="F6035" s="104"/>
      <c r="R6035" s="105"/>
    </row>
    <row r="6036" spans="6:18" s="103" customFormat="1" x14ac:dyDescent="0.25">
      <c r="F6036" s="104"/>
      <c r="R6036" s="105"/>
    </row>
    <row r="6037" spans="6:18" s="103" customFormat="1" x14ac:dyDescent="0.25">
      <c r="F6037" s="104"/>
      <c r="R6037" s="105"/>
    </row>
    <row r="6038" spans="6:18" s="103" customFormat="1" x14ac:dyDescent="0.25">
      <c r="F6038" s="104"/>
      <c r="R6038" s="105"/>
    </row>
    <row r="6039" spans="6:18" s="103" customFormat="1" x14ac:dyDescent="0.25">
      <c r="F6039" s="104"/>
      <c r="R6039" s="105"/>
    </row>
    <row r="6040" spans="6:18" s="103" customFormat="1" x14ac:dyDescent="0.25">
      <c r="F6040" s="104"/>
      <c r="R6040" s="105"/>
    </row>
    <row r="6041" spans="6:18" s="103" customFormat="1" x14ac:dyDescent="0.25">
      <c r="F6041" s="104"/>
      <c r="R6041" s="105"/>
    </row>
    <row r="6042" spans="6:18" s="103" customFormat="1" x14ac:dyDescent="0.25">
      <c r="F6042" s="104"/>
      <c r="R6042" s="105"/>
    </row>
    <row r="6043" spans="6:18" s="103" customFormat="1" x14ac:dyDescent="0.25">
      <c r="F6043" s="104"/>
      <c r="R6043" s="105"/>
    </row>
    <row r="6044" spans="6:18" s="103" customFormat="1" x14ac:dyDescent="0.25">
      <c r="F6044" s="104"/>
      <c r="R6044" s="105"/>
    </row>
    <row r="6045" spans="6:18" s="103" customFormat="1" x14ac:dyDescent="0.25">
      <c r="F6045" s="104"/>
      <c r="R6045" s="105"/>
    </row>
    <row r="6046" spans="6:18" s="103" customFormat="1" x14ac:dyDescent="0.25">
      <c r="F6046" s="104"/>
      <c r="R6046" s="105"/>
    </row>
    <row r="6047" spans="6:18" s="103" customFormat="1" x14ac:dyDescent="0.25">
      <c r="F6047" s="104"/>
      <c r="R6047" s="105"/>
    </row>
    <row r="6048" spans="6:18" s="103" customFormat="1" x14ac:dyDescent="0.25">
      <c r="F6048" s="104"/>
      <c r="R6048" s="105"/>
    </row>
    <row r="6049" spans="6:18" s="103" customFormat="1" x14ac:dyDescent="0.25">
      <c r="F6049" s="104"/>
      <c r="R6049" s="105"/>
    </row>
    <row r="6050" spans="6:18" s="103" customFormat="1" x14ac:dyDescent="0.25">
      <c r="F6050" s="104"/>
      <c r="R6050" s="105"/>
    </row>
    <row r="6051" spans="6:18" s="103" customFormat="1" x14ac:dyDescent="0.25">
      <c r="F6051" s="104"/>
      <c r="R6051" s="105"/>
    </row>
    <row r="6052" spans="6:18" s="103" customFormat="1" x14ac:dyDescent="0.25">
      <c r="F6052" s="104"/>
      <c r="R6052" s="105"/>
    </row>
    <row r="6053" spans="6:18" s="103" customFormat="1" x14ac:dyDescent="0.25">
      <c r="F6053" s="104"/>
      <c r="R6053" s="105"/>
    </row>
    <row r="6054" spans="6:18" s="103" customFormat="1" x14ac:dyDescent="0.25">
      <c r="F6054" s="104"/>
      <c r="R6054" s="105"/>
    </row>
    <row r="6055" spans="6:18" s="103" customFormat="1" x14ac:dyDescent="0.25">
      <c r="F6055" s="104"/>
      <c r="R6055" s="105"/>
    </row>
    <row r="6056" spans="6:18" s="103" customFormat="1" x14ac:dyDescent="0.25">
      <c r="F6056" s="104"/>
      <c r="R6056" s="105"/>
    </row>
    <row r="6057" spans="6:18" s="103" customFormat="1" x14ac:dyDescent="0.25">
      <c r="F6057" s="104"/>
      <c r="R6057" s="105"/>
    </row>
    <row r="6058" spans="6:18" s="103" customFormat="1" x14ac:dyDescent="0.25">
      <c r="F6058" s="104"/>
      <c r="R6058" s="105"/>
    </row>
    <row r="6059" spans="6:18" s="103" customFormat="1" x14ac:dyDescent="0.25">
      <c r="F6059" s="104"/>
      <c r="R6059" s="105"/>
    </row>
    <row r="6060" spans="6:18" s="103" customFormat="1" x14ac:dyDescent="0.25">
      <c r="F6060" s="104"/>
      <c r="R6060" s="105"/>
    </row>
    <row r="6061" spans="6:18" s="103" customFormat="1" x14ac:dyDescent="0.25">
      <c r="F6061" s="104"/>
      <c r="R6061" s="105"/>
    </row>
    <row r="6062" spans="6:18" s="103" customFormat="1" x14ac:dyDescent="0.25">
      <c r="F6062" s="104"/>
      <c r="R6062" s="105"/>
    </row>
    <row r="6063" spans="6:18" s="103" customFormat="1" x14ac:dyDescent="0.25">
      <c r="F6063" s="104"/>
      <c r="R6063" s="105"/>
    </row>
    <row r="6064" spans="6:18" s="103" customFormat="1" x14ac:dyDescent="0.25">
      <c r="F6064" s="104"/>
      <c r="R6064" s="105"/>
    </row>
    <row r="6065" spans="6:18" s="103" customFormat="1" x14ac:dyDescent="0.25">
      <c r="F6065" s="104"/>
      <c r="R6065" s="105"/>
    </row>
    <row r="6066" spans="6:18" s="103" customFormat="1" x14ac:dyDescent="0.25">
      <c r="F6066" s="104"/>
      <c r="R6066" s="105"/>
    </row>
    <row r="6067" spans="6:18" s="103" customFormat="1" x14ac:dyDescent="0.25">
      <c r="F6067" s="104"/>
      <c r="R6067" s="105"/>
    </row>
    <row r="6068" spans="6:18" s="103" customFormat="1" x14ac:dyDescent="0.25">
      <c r="F6068" s="104"/>
      <c r="R6068" s="105"/>
    </row>
    <row r="6069" spans="6:18" s="103" customFormat="1" x14ac:dyDescent="0.25">
      <c r="F6069" s="104"/>
      <c r="R6069" s="105"/>
    </row>
    <row r="6070" spans="6:18" s="103" customFormat="1" x14ac:dyDescent="0.25">
      <c r="F6070" s="104"/>
      <c r="R6070" s="105"/>
    </row>
    <row r="6071" spans="6:18" s="103" customFormat="1" x14ac:dyDescent="0.25">
      <c r="F6071" s="104"/>
      <c r="R6071" s="105"/>
    </row>
    <row r="6072" spans="6:18" s="103" customFormat="1" x14ac:dyDescent="0.25">
      <c r="F6072" s="104"/>
      <c r="R6072" s="105"/>
    </row>
    <row r="6073" spans="6:18" s="103" customFormat="1" x14ac:dyDescent="0.25">
      <c r="F6073" s="104"/>
      <c r="R6073" s="105"/>
    </row>
    <row r="6074" spans="6:18" s="103" customFormat="1" x14ac:dyDescent="0.25">
      <c r="F6074" s="104"/>
      <c r="R6074" s="105"/>
    </row>
    <row r="6075" spans="6:18" s="103" customFormat="1" x14ac:dyDescent="0.25">
      <c r="F6075" s="104"/>
      <c r="R6075" s="105"/>
    </row>
    <row r="6076" spans="6:18" s="103" customFormat="1" x14ac:dyDescent="0.25">
      <c r="F6076" s="104"/>
      <c r="R6076" s="105"/>
    </row>
    <row r="6077" spans="6:18" s="103" customFormat="1" x14ac:dyDescent="0.25">
      <c r="F6077" s="104"/>
      <c r="R6077" s="105"/>
    </row>
    <row r="6078" spans="6:18" s="103" customFormat="1" x14ac:dyDescent="0.25">
      <c r="F6078" s="104"/>
      <c r="R6078" s="105"/>
    </row>
    <row r="6079" spans="6:18" s="103" customFormat="1" x14ac:dyDescent="0.25">
      <c r="F6079" s="104"/>
      <c r="R6079" s="105"/>
    </row>
    <row r="6080" spans="6:18" s="103" customFormat="1" x14ac:dyDescent="0.25">
      <c r="F6080" s="104"/>
      <c r="R6080" s="105"/>
    </row>
    <row r="6081" spans="6:18" s="103" customFormat="1" x14ac:dyDescent="0.25">
      <c r="F6081" s="104"/>
      <c r="R6081" s="105"/>
    </row>
    <row r="6082" spans="6:18" s="103" customFormat="1" x14ac:dyDescent="0.25">
      <c r="F6082" s="104"/>
      <c r="R6082" s="105"/>
    </row>
    <row r="6083" spans="6:18" s="103" customFormat="1" x14ac:dyDescent="0.25">
      <c r="F6083" s="104"/>
      <c r="R6083" s="105"/>
    </row>
    <row r="6084" spans="6:18" s="103" customFormat="1" x14ac:dyDescent="0.25">
      <c r="F6084" s="104"/>
      <c r="R6084" s="105"/>
    </row>
    <row r="6085" spans="6:18" s="103" customFormat="1" x14ac:dyDescent="0.25">
      <c r="F6085" s="104"/>
      <c r="R6085" s="105"/>
    </row>
    <row r="6086" spans="6:18" s="103" customFormat="1" x14ac:dyDescent="0.25">
      <c r="F6086" s="104"/>
      <c r="R6086" s="105"/>
    </row>
    <row r="6087" spans="6:18" s="103" customFormat="1" x14ac:dyDescent="0.25">
      <c r="F6087" s="104"/>
      <c r="R6087" s="105"/>
    </row>
    <row r="6088" spans="6:18" s="103" customFormat="1" x14ac:dyDescent="0.25">
      <c r="F6088" s="104"/>
      <c r="R6088" s="105"/>
    </row>
    <row r="6089" spans="6:18" s="103" customFormat="1" x14ac:dyDescent="0.25">
      <c r="F6089" s="104"/>
      <c r="R6089" s="105"/>
    </row>
    <row r="6090" spans="6:18" s="103" customFormat="1" x14ac:dyDescent="0.25">
      <c r="F6090" s="104"/>
      <c r="R6090" s="105"/>
    </row>
    <row r="6091" spans="6:18" s="103" customFormat="1" x14ac:dyDescent="0.25">
      <c r="F6091" s="104"/>
      <c r="R6091" s="105"/>
    </row>
    <row r="6092" spans="6:18" s="103" customFormat="1" x14ac:dyDescent="0.25">
      <c r="F6092" s="104"/>
      <c r="R6092" s="105"/>
    </row>
    <row r="6093" spans="6:18" s="103" customFormat="1" x14ac:dyDescent="0.25">
      <c r="F6093" s="104"/>
      <c r="R6093" s="105"/>
    </row>
    <row r="6094" spans="6:18" s="103" customFormat="1" x14ac:dyDescent="0.25">
      <c r="F6094" s="104"/>
      <c r="R6094" s="105"/>
    </row>
    <row r="6095" spans="6:18" s="103" customFormat="1" x14ac:dyDescent="0.25">
      <c r="F6095" s="104"/>
      <c r="R6095" s="105"/>
    </row>
    <row r="6096" spans="6:18" s="103" customFormat="1" x14ac:dyDescent="0.25">
      <c r="F6096" s="104"/>
      <c r="R6096" s="105"/>
    </row>
    <row r="6097" spans="6:18" s="103" customFormat="1" x14ac:dyDescent="0.25">
      <c r="F6097" s="104"/>
      <c r="R6097" s="105"/>
    </row>
    <row r="6098" spans="6:18" s="103" customFormat="1" x14ac:dyDescent="0.25">
      <c r="F6098" s="104"/>
      <c r="R6098" s="105"/>
    </row>
    <row r="6099" spans="6:18" s="103" customFormat="1" x14ac:dyDescent="0.25">
      <c r="F6099" s="104"/>
      <c r="R6099" s="105"/>
    </row>
    <row r="6100" spans="6:18" s="103" customFormat="1" x14ac:dyDescent="0.25">
      <c r="F6100" s="104"/>
      <c r="R6100" s="105"/>
    </row>
    <row r="6101" spans="6:18" s="103" customFormat="1" x14ac:dyDescent="0.25">
      <c r="F6101" s="104"/>
      <c r="R6101" s="105"/>
    </row>
    <row r="6102" spans="6:18" s="103" customFormat="1" x14ac:dyDescent="0.25">
      <c r="F6102" s="104"/>
      <c r="R6102" s="105"/>
    </row>
    <row r="6103" spans="6:18" s="103" customFormat="1" x14ac:dyDescent="0.25">
      <c r="F6103" s="104"/>
      <c r="R6103" s="105"/>
    </row>
    <row r="6104" spans="6:18" s="103" customFormat="1" x14ac:dyDescent="0.25">
      <c r="F6104" s="104"/>
      <c r="R6104" s="105"/>
    </row>
    <row r="6105" spans="6:18" s="103" customFormat="1" x14ac:dyDescent="0.25">
      <c r="F6105" s="104"/>
      <c r="R6105" s="105"/>
    </row>
    <row r="6106" spans="6:18" s="103" customFormat="1" x14ac:dyDescent="0.25">
      <c r="F6106" s="104"/>
      <c r="R6106" s="105"/>
    </row>
    <row r="6107" spans="6:18" s="103" customFormat="1" x14ac:dyDescent="0.25">
      <c r="F6107" s="104"/>
      <c r="R6107" s="105"/>
    </row>
    <row r="6108" spans="6:18" s="103" customFormat="1" x14ac:dyDescent="0.25">
      <c r="F6108" s="104"/>
      <c r="R6108" s="105"/>
    </row>
    <row r="6109" spans="6:18" s="103" customFormat="1" x14ac:dyDescent="0.25">
      <c r="F6109" s="104"/>
      <c r="R6109" s="105"/>
    </row>
    <row r="6110" spans="6:18" s="103" customFormat="1" x14ac:dyDescent="0.25">
      <c r="F6110" s="104"/>
      <c r="R6110" s="105"/>
    </row>
    <row r="6111" spans="6:18" s="103" customFormat="1" x14ac:dyDescent="0.25">
      <c r="F6111" s="104"/>
      <c r="R6111" s="105"/>
    </row>
    <row r="6112" spans="6:18" s="103" customFormat="1" x14ac:dyDescent="0.25">
      <c r="F6112" s="104"/>
      <c r="R6112" s="105"/>
    </row>
    <row r="6113" spans="6:18" s="103" customFormat="1" x14ac:dyDescent="0.25">
      <c r="F6113" s="104"/>
      <c r="R6113" s="105"/>
    </row>
    <row r="6114" spans="6:18" s="103" customFormat="1" x14ac:dyDescent="0.25">
      <c r="F6114" s="104"/>
      <c r="R6114" s="105"/>
    </row>
    <row r="6115" spans="6:18" s="103" customFormat="1" x14ac:dyDescent="0.25">
      <c r="F6115" s="104"/>
      <c r="R6115" s="105"/>
    </row>
    <row r="6116" spans="6:18" s="103" customFormat="1" x14ac:dyDescent="0.25">
      <c r="F6116" s="104"/>
      <c r="R6116" s="105"/>
    </row>
    <row r="6117" spans="6:18" s="103" customFormat="1" x14ac:dyDescent="0.25">
      <c r="F6117" s="104"/>
      <c r="R6117" s="105"/>
    </row>
    <row r="6118" spans="6:18" s="103" customFormat="1" x14ac:dyDescent="0.25">
      <c r="F6118" s="104"/>
      <c r="R6118" s="105"/>
    </row>
    <row r="6119" spans="6:18" s="103" customFormat="1" x14ac:dyDescent="0.25">
      <c r="F6119" s="104"/>
      <c r="R6119" s="105"/>
    </row>
    <row r="6120" spans="6:18" s="103" customFormat="1" x14ac:dyDescent="0.25">
      <c r="F6120" s="104"/>
      <c r="R6120" s="105"/>
    </row>
    <row r="6121" spans="6:18" s="103" customFormat="1" x14ac:dyDescent="0.25">
      <c r="F6121" s="104"/>
      <c r="R6121" s="105"/>
    </row>
    <row r="6122" spans="6:18" s="103" customFormat="1" x14ac:dyDescent="0.25">
      <c r="F6122" s="104"/>
      <c r="R6122" s="105"/>
    </row>
    <row r="6123" spans="6:18" s="103" customFormat="1" x14ac:dyDescent="0.25">
      <c r="F6123" s="104"/>
      <c r="R6123" s="105"/>
    </row>
    <row r="6124" spans="6:18" s="103" customFormat="1" x14ac:dyDescent="0.25">
      <c r="F6124" s="104"/>
      <c r="R6124" s="105"/>
    </row>
    <row r="6125" spans="6:18" s="103" customFormat="1" x14ac:dyDescent="0.25">
      <c r="F6125" s="104"/>
      <c r="R6125" s="105"/>
    </row>
    <row r="6126" spans="6:18" s="103" customFormat="1" x14ac:dyDescent="0.25">
      <c r="F6126" s="104"/>
      <c r="R6126" s="105"/>
    </row>
    <row r="6127" spans="6:18" s="103" customFormat="1" x14ac:dyDescent="0.25">
      <c r="F6127" s="104"/>
      <c r="R6127" s="105"/>
    </row>
    <row r="6128" spans="6:18" s="103" customFormat="1" x14ac:dyDescent="0.25">
      <c r="F6128" s="104"/>
      <c r="R6128" s="105"/>
    </row>
    <row r="6129" spans="6:18" s="103" customFormat="1" x14ac:dyDescent="0.25">
      <c r="F6129" s="104"/>
      <c r="R6129" s="105"/>
    </row>
    <row r="6130" spans="6:18" s="103" customFormat="1" x14ac:dyDescent="0.25">
      <c r="F6130" s="104"/>
      <c r="R6130" s="105"/>
    </row>
    <row r="6131" spans="6:18" s="103" customFormat="1" x14ac:dyDescent="0.25">
      <c r="F6131" s="104"/>
      <c r="R6131" s="105"/>
    </row>
    <row r="6132" spans="6:18" s="103" customFormat="1" x14ac:dyDescent="0.25">
      <c r="F6132" s="104"/>
      <c r="R6132" s="105"/>
    </row>
    <row r="6133" spans="6:18" s="103" customFormat="1" x14ac:dyDescent="0.25">
      <c r="F6133" s="104"/>
      <c r="R6133" s="105"/>
    </row>
    <row r="6134" spans="6:18" s="103" customFormat="1" x14ac:dyDescent="0.25">
      <c r="F6134" s="104"/>
      <c r="R6134" s="105"/>
    </row>
    <row r="6135" spans="6:18" s="103" customFormat="1" x14ac:dyDescent="0.25">
      <c r="F6135" s="104"/>
      <c r="R6135" s="105"/>
    </row>
    <row r="6136" spans="6:18" s="103" customFormat="1" x14ac:dyDescent="0.25">
      <c r="F6136" s="104"/>
      <c r="R6136" s="105"/>
    </row>
    <row r="6137" spans="6:18" s="103" customFormat="1" x14ac:dyDescent="0.25">
      <c r="F6137" s="104"/>
      <c r="R6137" s="105"/>
    </row>
    <row r="6138" spans="6:18" s="103" customFormat="1" x14ac:dyDescent="0.25">
      <c r="F6138" s="104"/>
      <c r="R6138" s="105"/>
    </row>
    <row r="6139" spans="6:18" s="103" customFormat="1" x14ac:dyDescent="0.25">
      <c r="F6139" s="104"/>
      <c r="R6139" s="105"/>
    </row>
    <row r="6140" spans="6:18" s="103" customFormat="1" x14ac:dyDescent="0.25">
      <c r="F6140" s="104"/>
      <c r="R6140" s="105"/>
    </row>
    <row r="6141" spans="6:18" s="103" customFormat="1" x14ac:dyDescent="0.25">
      <c r="F6141" s="104"/>
      <c r="R6141" s="105"/>
    </row>
    <row r="6142" spans="6:18" s="103" customFormat="1" x14ac:dyDescent="0.25">
      <c r="F6142" s="104"/>
      <c r="R6142" s="105"/>
    </row>
    <row r="6143" spans="6:18" s="103" customFormat="1" x14ac:dyDescent="0.25">
      <c r="F6143" s="104"/>
      <c r="R6143" s="105"/>
    </row>
    <row r="6144" spans="6:18" s="103" customFormat="1" x14ac:dyDescent="0.25">
      <c r="F6144" s="104"/>
      <c r="R6144" s="105"/>
    </row>
    <row r="6145" spans="6:18" s="103" customFormat="1" x14ac:dyDescent="0.25">
      <c r="F6145" s="104"/>
      <c r="R6145" s="105"/>
    </row>
    <row r="6146" spans="6:18" s="103" customFormat="1" x14ac:dyDescent="0.25">
      <c r="F6146" s="104"/>
      <c r="R6146" s="105"/>
    </row>
    <row r="6147" spans="6:18" s="103" customFormat="1" x14ac:dyDescent="0.25">
      <c r="F6147" s="104"/>
      <c r="R6147" s="105"/>
    </row>
    <row r="6148" spans="6:18" s="103" customFormat="1" x14ac:dyDescent="0.25">
      <c r="F6148" s="104"/>
      <c r="R6148" s="105"/>
    </row>
    <row r="6149" spans="6:18" s="103" customFormat="1" x14ac:dyDescent="0.25">
      <c r="F6149" s="104"/>
      <c r="R6149" s="105"/>
    </row>
    <row r="6150" spans="6:18" s="103" customFormat="1" x14ac:dyDescent="0.25">
      <c r="F6150" s="104"/>
      <c r="R6150" s="105"/>
    </row>
    <row r="6151" spans="6:18" s="103" customFormat="1" x14ac:dyDescent="0.25">
      <c r="F6151" s="104"/>
      <c r="R6151" s="105"/>
    </row>
    <row r="6152" spans="6:18" s="103" customFormat="1" x14ac:dyDescent="0.25">
      <c r="F6152" s="104"/>
      <c r="R6152" s="105"/>
    </row>
    <row r="6153" spans="6:18" s="103" customFormat="1" x14ac:dyDescent="0.25">
      <c r="F6153" s="104"/>
      <c r="R6153" s="105"/>
    </row>
    <row r="6154" spans="6:18" s="103" customFormat="1" x14ac:dyDescent="0.25">
      <c r="F6154" s="104"/>
      <c r="R6154" s="105"/>
    </row>
    <row r="6155" spans="6:18" s="103" customFormat="1" x14ac:dyDescent="0.25">
      <c r="F6155" s="104"/>
      <c r="R6155" s="105"/>
    </row>
    <row r="6156" spans="6:18" s="103" customFormat="1" x14ac:dyDescent="0.25">
      <c r="F6156" s="104"/>
      <c r="R6156" s="105"/>
    </row>
    <row r="6157" spans="6:18" s="103" customFormat="1" x14ac:dyDescent="0.25">
      <c r="F6157" s="104"/>
      <c r="R6157" s="105"/>
    </row>
    <row r="6158" spans="6:18" s="103" customFormat="1" x14ac:dyDescent="0.25">
      <c r="F6158" s="104"/>
      <c r="R6158" s="105"/>
    </row>
    <row r="6159" spans="6:18" s="103" customFormat="1" x14ac:dyDescent="0.25">
      <c r="F6159" s="104"/>
      <c r="R6159" s="105"/>
    </row>
    <row r="6160" spans="6:18" s="103" customFormat="1" x14ac:dyDescent="0.25">
      <c r="F6160" s="104"/>
      <c r="R6160" s="105"/>
    </row>
    <row r="6161" spans="6:18" s="103" customFormat="1" x14ac:dyDescent="0.25">
      <c r="F6161" s="104"/>
      <c r="R6161" s="105"/>
    </row>
    <row r="6162" spans="6:18" s="103" customFormat="1" x14ac:dyDescent="0.25">
      <c r="F6162" s="104"/>
      <c r="R6162" s="105"/>
    </row>
    <row r="6163" spans="6:18" s="103" customFormat="1" x14ac:dyDescent="0.25">
      <c r="F6163" s="104"/>
      <c r="R6163" s="105"/>
    </row>
    <row r="6164" spans="6:18" s="103" customFormat="1" x14ac:dyDescent="0.25">
      <c r="F6164" s="104"/>
      <c r="R6164" s="105"/>
    </row>
    <row r="6165" spans="6:18" s="103" customFormat="1" x14ac:dyDescent="0.25">
      <c r="F6165" s="104"/>
      <c r="R6165" s="105"/>
    </row>
    <row r="6166" spans="6:18" s="103" customFormat="1" x14ac:dyDescent="0.25">
      <c r="F6166" s="104"/>
      <c r="R6166" s="105"/>
    </row>
    <row r="6167" spans="6:18" s="103" customFormat="1" x14ac:dyDescent="0.25">
      <c r="F6167" s="104"/>
      <c r="R6167" s="105"/>
    </row>
    <row r="6168" spans="6:18" s="103" customFormat="1" x14ac:dyDescent="0.25">
      <c r="F6168" s="104"/>
      <c r="R6168" s="105"/>
    </row>
    <row r="6169" spans="6:18" s="103" customFormat="1" x14ac:dyDescent="0.25">
      <c r="F6169" s="104"/>
      <c r="R6169" s="105"/>
    </row>
    <row r="6170" spans="6:18" s="103" customFormat="1" x14ac:dyDescent="0.25">
      <c r="F6170" s="104"/>
      <c r="R6170" s="105"/>
    </row>
    <row r="6171" spans="6:18" s="103" customFormat="1" x14ac:dyDescent="0.25">
      <c r="F6171" s="104"/>
      <c r="R6171" s="105"/>
    </row>
    <row r="6172" spans="6:18" s="103" customFormat="1" x14ac:dyDescent="0.25">
      <c r="F6172" s="104"/>
      <c r="R6172" s="105"/>
    </row>
    <row r="6173" spans="6:18" s="103" customFormat="1" x14ac:dyDescent="0.25">
      <c r="F6173" s="104"/>
      <c r="R6173" s="105"/>
    </row>
    <row r="6174" spans="6:18" s="103" customFormat="1" x14ac:dyDescent="0.25">
      <c r="F6174" s="104"/>
      <c r="R6174" s="105"/>
    </row>
    <row r="6175" spans="6:18" s="103" customFormat="1" x14ac:dyDescent="0.25">
      <c r="F6175" s="104"/>
      <c r="R6175" s="105"/>
    </row>
    <row r="6176" spans="6:18" s="103" customFormat="1" x14ac:dyDescent="0.25">
      <c r="F6176" s="104"/>
      <c r="R6176" s="105"/>
    </row>
    <row r="6177" spans="6:18" s="103" customFormat="1" x14ac:dyDescent="0.25">
      <c r="F6177" s="104"/>
      <c r="R6177" s="105"/>
    </row>
    <row r="6178" spans="6:18" s="103" customFormat="1" x14ac:dyDescent="0.25">
      <c r="F6178" s="104"/>
      <c r="R6178" s="105"/>
    </row>
    <row r="6179" spans="6:18" s="103" customFormat="1" x14ac:dyDescent="0.25">
      <c r="F6179" s="104"/>
      <c r="R6179" s="105"/>
    </row>
    <row r="6180" spans="6:18" s="103" customFormat="1" x14ac:dyDescent="0.25">
      <c r="F6180" s="104"/>
      <c r="R6180" s="105"/>
    </row>
    <row r="6181" spans="6:18" s="103" customFormat="1" x14ac:dyDescent="0.25">
      <c r="F6181" s="104"/>
      <c r="R6181" s="105"/>
    </row>
    <row r="6182" spans="6:18" s="103" customFormat="1" x14ac:dyDescent="0.25">
      <c r="F6182" s="104"/>
      <c r="R6182" s="105"/>
    </row>
    <row r="6183" spans="6:18" s="103" customFormat="1" x14ac:dyDescent="0.25">
      <c r="F6183" s="104"/>
      <c r="R6183" s="105"/>
    </row>
    <row r="6184" spans="6:18" s="103" customFormat="1" x14ac:dyDescent="0.25">
      <c r="F6184" s="104"/>
      <c r="R6184" s="105"/>
    </row>
    <row r="6185" spans="6:18" s="103" customFormat="1" x14ac:dyDescent="0.25">
      <c r="F6185" s="104"/>
      <c r="R6185" s="105"/>
    </row>
    <row r="6186" spans="6:18" s="103" customFormat="1" x14ac:dyDescent="0.25">
      <c r="F6186" s="104"/>
      <c r="R6186" s="105"/>
    </row>
    <row r="6187" spans="6:18" s="103" customFormat="1" x14ac:dyDescent="0.25">
      <c r="F6187" s="104"/>
      <c r="R6187" s="105"/>
    </row>
    <row r="6188" spans="6:18" s="103" customFormat="1" x14ac:dyDescent="0.25">
      <c r="F6188" s="104"/>
      <c r="R6188" s="105"/>
    </row>
    <row r="6189" spans="6:18" s="103" customFormat="1" x14ac:dyDescent="0.25">
      <c r="F6189" s="104"/>
      <c r="R6189" s="105"/>
    </row>
    <row r="6190" spans="6:18" s="103" customFormat="1" x14ac:dyDescent="0.25">
      <c r="F6190" s="104"/>
      <c r="R6190" s="105"/>
    </row>
    <row r="6191" spans="6:18" s="103" customFormat="1" x14ac:dyDescent="0.25">
      <c r="F6191" s="104"/>
      <c r="R6191" s="105"/>
    </row>
    <row r="6192" spans="6:18" s="103" customFormat="1" x14ac:dyDescent="0.25">
      <c r="F6192" s="104"/>
      <c r="R6192" s="105"/>
    </row>
    <row r="6193" spans="6:18" s="103" customFormat="1" x14ac:dyDescent="0.25">
      <c r="F6193" s="104"/>
      <c r="R6193" s="105"/>
    </row>
    <row r="6194" spans="6:18" s="103" customFormat="1" x14ac:dyDescent="0.25">
      <c r="F6194" s="104"/>
      <c r="R6194" s="105"/>
    </row>
    <row r="6195" spans="6:18" s="103" customFormat="1" x14ac:dyDescent="0.25">
      <c r="F6195" s="104"/>
      <c r="R6195" s="105"/>
    </row>
    <row r="6196" spans="6:18" s="103" customFormat="1" x14ac:dyDescent="0.25">
      <c r="F6196" s="104"/>
      <c r="R6196" s="105"/>
    </row>
    <row r="6197" spans="6:18" s="103" customFormat="1" x14ac:dyDescent="0.25">
      <c r="F6197" s="104"/>
      <c r="R6197" s="105"/>
    </row>
    <row r="6198" spans="6:18" s="103" customFormat="1" x14ac:dyDescent="0.25">
      <c r="F6198" s="104"/>
      <c r="R6198" s="105"/>
    </row>
    <row r="6199" spans="6:18" s="103" customFormat="1" x14ac:dyDescent="0.25">
      <c r="F6199" s="104"/>
      <c r="R6199" s="105"/>
    </row>
    <row r="6200" spans="6:18" s="103" customFormat="1" x14ac:dyDescent="0.25">
      <c r="F6200" s="104"/>
      <c r="R6200" s="105"/>
    </row>
    <row r="6201" spans="6:18" s="103" customFormat="1" x14ac:dyDescent="0.25">
      <c r="F6201" s="104"/>
      <c r="R6201" s="105"/>
    </row>
    <row r="6202" spans="6:18" s="103" customFormat="1" x14ac:dyDescent="0.25">
      <c r="F6202" s="104"/>
      <c r="R6202" s="105"/>
    </row>
    <row r="6203" spans="6:18" s="103" customFormat="1" x14ac:dyDescent="0.25">
      <c r="F6203" s="104"/>
      <c r="R6203" s="105"/>
    </row>
    <row r="6204" spans="6:18" s="103" customFormat="1" x14ac:dyDescent="0.25">
      <c r="F6204" s="104"/>
      <c r="R6204" s="105"/>
    </row>
    <row r="6205" spans="6:18" s="103" customFormat="1" x14ac:dyDescent="0.25">
      <c r="F6205" s="104"/>
      <c r="R6205" s="105"/>
    </row>
    <row r="6206" spans="6:18" s="103" customFormat="1" x14ac:dyDescent="0.25">
      <c r="F6206" s="104"/>
      <c r="R6206" s="105"/>
    </row>
    <row r="6207" spans="6:18" s="103" customFormat="1" x14ac:dyDescent="0.25">
      <c r="F6207" s="104"/>
      <c r="R6207" s="105"/>
    </row>
    <row r="6208" spans="6:18" s="103" customFormat="1" x14ac:dyDescent="0.25">
      <c r="F6208" s="104"/>
      <c r="R6208" s="105"/>
    </row>
    <row r="6209" spans="6:18" s="103" customFormat="1" x14ac:dyDescent="0.25">
      <c r="F6209" s="104"/>
      <c r="R6209" s="105"/>
    </row>
    <row r="6210" spans="6:18" s="103" customFormat="1" x14ac:dyDescent="0.25">
      <c r="F6210" s="104"/>
      <c r="R6210" s="105"/>
    </row>
    <row r="6211" spans="6:18" s="103" customFormat="1" x14ac:dyDescent="0.25">
      <c r="F6211" s="104"/>
      <c r="R6211" s="105"/>
    </row>
    <row r="6212" spans="6:18" s="103" customFormat="1" x14ac:dyDescent="0.25">
      <c r="F6212" s="104"/>
      <c r="R6212" s="105"/>
    </row>
    <row r="6213" spans="6:18" s="103" customFormat="1" x14ac:dyDescent="0.25">
      <c r="F6213" s="104"/>
      <c r="R6213" s="105"/>
    </row>
    <row r="6214" spans="6:18" s="103" customFormat="1" x14ac:dyDescent="0.25">
      <c r="F6214" s="104"/>
      <c r="R6214" s="105"/>
    </row>
    <row r="6215" spans="6:18" s="103" customFormat="1" x14ac:dyDescent="0.25">
      <c r="F6215" s="104"/>
      <c r="R6215" s="105"/>
    </row>
    <row r="6216" spans="6:18" s="103" customFormat="1" x14ac:dyDescent="0.25">
      <c r="F6216" s="104"/>
      <c r="R6216" s="105"/>
    </row>
    <row r="6217" spans="6:18" s="103" customFormat="1" x14ac:dyDescent="0.25">
      <c r="F6217" s="104"/>
      <c r="R6217" s="105"/>
    </row>
    <row r="6218" spans="6:18" s="103" customFormat="1" x14ac:dyDescent="0.25">
      <c r="F6218" s="104"/>
      <c r="R6218" s="105"/>
    </row>
    <row r="6219" spans="6:18" s="103" customFormat="1" x14ac:dyDescent="0.25">
      <c r="F6219" s="104"/>
      <c r="R6219" s="105"/>
    </row>
    <row r="6220" spans="6:18" s="103" customFormat="1" x14ac:dyDescent="0.25">
      <c r="F6220" s="104"/>
      <c r="R6220" s="105"/>
    </row>
    <row r="6221" spans="6:18" s="103" customFormat="1" x14ac:dyDescent="0.25">
      <c r="F6221" s="104"/>
      <c r="R6221" s="105"/>
    </row>
    <row r="6222" spans="6:18" s="103" customFormat="1" x14ac:dyDescent="0.25">
      <c r="F6222" s="104"/>
      <c r="R6222" s="105"/>
    </row>
    <row r="6223" spans="6:18" s="103" customFormat="1" x14ac:dyDescent="0.25">
      <c r="F6223" s="104"/>
      <c r="R6223" s="105"/>
    </row>
    <row r="6224" spans="6:18" s="103" customFormat="1" x14ac:dyDescent="0.25">
      <c r="F6224" s="104"/>
      <c r="R6224" s="105"/>
    </row>
    <row r="6225" spans="6:18" s="103" customFormat="1" x14ac:dyDescent="0.25">
      <c r="F6225" s="104"/>
      <c r="R6225" s="105"/>
    </row>
    <row r="6226" spans="6:18" s="103" customFormat="1" x14ac:dyDescent="0.25">
      <c r="F6226" s="104"/>
      <c r="R6226" s="105"/>
    </row>
    <row r="6227" spans="6:18" s="103" customFormat="1" x14ac:dyDescent="0.25">
      <c r="F6227" s="104"/>
      <c r="R6227" s="105"/>
    </row>
    <row r="6228" spans="6:18" s="103" customFormat="1" x14ac:dyDescent="0.25">
      <c r="F6228" s="104"/>
      <c r="R6228" s="105"/>
    </row>
    <row r="6229" spans="6:18" s="103" customFormat="1" x14ac:dyDescent="0.25">
      <c r="F6229" s="104"/>
      <c r="R6229" s="105"/>
    </row>
    <row r="6230" spans="6:18" s="103" customFormat="1" x14ac:dyDescent="0.25">
      <c r="F6230" s="104"/>
      <c r="R6230" s="105"/>
    </row>
    <row r="6231" spans="6:18" s="103" customFormat="1" x14ac:dyDescent="0.25">
      <c r="F6231" s="104"/>
      <c r="R6231" s="105"/>
    </row>
    <row r="6232" spans="6:18" s="103" customFormat="1" x14ac:dyDescent="0.25">
      <c r="F6232" s="104"/>
      <c r="R6232" s="105"/>
    </row>
    <row r="6233" spans="6:18" s="103" customFormat="1" x14ac:dyDescent="0.25">
      <c r="F6233" s="104"/>
      <c r="R6233" s="105"/>
    </row>
    <row r="6234" spans="6:18" s="103" customFormat="1" x14ac:dyDescent="0.25">
      <c r="F6234" s="104"/>
      <c r="R6234" s="105"/>
    </row>
    <row r="6235" spans="6:18" s="103" customFormat="1" x14ac:dyDescent="0.25">
      <c r="F6235" s="104"/>
      <c r="R6235" s="105"/>
    </row>
    <row r="6236" spans="6:18" s="103" customFormat="1" x14ac:dyDescent="0.25">
      <c r="F6236" s="104"/>
      <c r="R6236" s="105"/>
    </row>
    <row r="6237" spans="6:18" s="103" customFormat="1" x14ac:dyDescent="0.25">
      <c r="F6237" s="104"/>
      <c r="R6237" s="105"/>
    </row>
    <row r="6238" spans="6:18" s="103" customFormat="1" x14ac:dyDescent="0.25">
      <c r="F6238" s="104"/>
      <c r="R6238" s="105"/>
    </row>
    <row r="6239" spans="6:18" s="103" customFormat="1" x14ac:dyDescent="0.25">
      <c r="F6239" s="104"/>
      <c r="R6239" s="105"/>
    </row>
    <row r="6240" spans="6:18" s="103" customFormat="1" x14ac:dyDescent="0.25">
      <c r="F6240" s="104"/>
      <c r="R6240" s="105"/>
    </row>
    <row r="6241" spans="6:18" s="103" customFormat="1" x14ac:dyDescent="0.25">
      <c r="F6241" s="104"/>
      <c r="R6241" s="105"/>
    </row>
    <row r="6242" spans="6:18" s="103" customFormat="1" x14ac:dyDescent="0.25">
      <c r="F6242" s="104"/>
      <c r="R6242" s="105"/>
    </row>
    <row r="6243" spans="6:18" s="103" customFormat="1" x14ac:dyDescent="0.25">
      <c r="F6243" s="104"/>
      <c r="R6243" s="105"/>
    </row>
    <row r="6244" spans="6:18" s="103" customFormat="1" x14ac:dyDescent="0.25">
      <c r="F6244" s="104"/>
      <c r="R6244" s="105"/>
    </row>
    <row r="6245" spans="6:18" s="103" customFormat="1" x14ac:dyDescent="0.25">
      <c r="F6245" s="104"/>
      <c r="R6245" s="105"/>
    </row>
    <row r="6246" spans="6:18" s="103" customFormat="1" x14ac:dyDescent="0.25">
      <c r="F6246" s="104"/>
      <c r="R6246" s="105"/>
    </row>
    <row r="6247" spans="6:18" s="103" customFormat="1" x14ac:dyDescent="0.25">
      <c r="F6247" s="104"/>
      <c r="R6247" s="105"/>
    </row>
    <row r="6248" spans="6:18" s="103" customFormat="1" x14ac:dyDescent="0.25">
      <c r="F6248" s="104"/>
      <c r="R6248" s="105"/>
    </row>
    <row r="6249" spans="6:18" s="103" customFormat="1" x14ac:dyDescent="0.25">
      <c r="F6249" s="104"/>
      <c r="R6249" s="105"/>
    </row>
    <row r="6250" spans="6:18" s="103" customFormat="1" x14ac:dyDescent="0.25">
      <c r="F6250" s="104"/>
      <c r="R6250" s="105"/>
    </row>
    <row r="6251" spans="6:18" s="103" customFormat="1" x14ac:dyDescent="0.25">
      <c r="F6251" s="104"/>
      <c r="R6251" s="105"/>
    </row>
    <row r="6252" spans="6:18" s="103" customFormat="1" x14ac:dyDescent="0.25">
      <c r="F6252" s="104"/>
      <c r="R6252" s="105"/>
    </row>
    <row r="6253" spans="6:18" s="103" customFormat="1" x14ac:dyDescent="0.25">
      <c r="F6253" s="104"/>
      <c r="R6253" s="105"/>
    </row>
    <row r="6254" spans="6:18" s="103" customFormat="1" x14ac:dyDescent="0.25">
      <c r="F6254" s="104"/>
      <c r="R6254" s="105"/>
    </row>
    <row r="6255" spans="6:18" s="103" customFormat="1" x14ac:dyDescent="0.25">
      <c r="F6255" s="104"/>
      <c r="R6255" s="105"/>
    </row>
    <row r="6256" spans="6:18" s="103" customFormat="1" x14ac:dyDescent="0.25">
      <c r="F6256" s="104"/>
      <c r="R6256" s="105"/>
    </row>
    <row r="6257" spans="6:18" s="103" customFormat="1" x14ac:dyDescent="0.25">
      <c r="F6257" s="104"/>
      <c r="R6257" s="105"/>
    </row>
    <row r="6258" spans="6:18" s="103" customFormat="1" x14ac:dyDescent="0.25">
      <c r="F6258" s="104"/>
      <c r="R6258" s="105"/>
    </row>
    <row r="6259" spans="6:18" s="103" customFormat="1" x14ac:dyDescent="0.25">
      <c r="F6259" s="104"/>
      <c r="R6259" s="105"/>
    </row>
    <row r="6260" spans="6:18" s="103" customFormat="1" x14ac:dyDescent="0.25">
      <c r="F6260" s="104"/>
      <c r="R6260" s="105"/>
    </row>
    <row r="6261" spans="6:18" s="103" customFormat="1" x14ac:dyDescent="0.25">
      <c r="F6261" s="104"/>
      <c r="R6261" s="105"/>
    </row>
    <row r="6262" spans="6:18" s="103" customFormat="1" x14ac:dyDescent="0.25">
      <c r="F6262" s="104"/>
      <c r="R6262" s="105"/>
    </row>
    <row r="6263" spans="6:18" s="103" customFormat="1" x14ac:dyDescent="0.25">
      <c r="F6263" s="104"/>
      <c r="R6263" s="105"/>
    </row>
    <row r="6264" spans="6:18" s="103" customFormat="1" x14ac:dyDescent="0.25">
      <c r="F6264" s="104"/>
      <c r="R6264" s="105"/>
    </row>
    <row r="6265" spans="6:18" s="103" customFormat="1" x14ac:dyDescent="0.25">
      <c r="F6265" s="104"/>
      <c r="R6265" s="105"/>
    </row>
    <row r="6266" spans="6:18" s="103" customFormat="1" x14ac:dyDescent="0.25">
      <c r="F6266" s="104"/>
      <c r="R6266" s="105"/>
    </row>
    <row r="6267" spans="6:18" s="103" customFormat="1" x14ac:dyDescent="0.25">
      <c r="F6267" s="104"/>
      <c r="R6267" s="105"/>
    </row>
    <row r="6268" spans="6:18" s="103" customFormat="1" x14ac:dyDescent="0.25">
      <c r="F6268" s="104"/>
      <c r="R6268" s="105"/>
    </row>
    <row r="6269" spans="6:18" s="103" customFormat="1" x14ac:dyDescent="0.25">
      <c r="F6269" s="104"/>
      <c r="R6269" s="105"/>
    </row>
    <row r="6270" spans="6:18" s="103" customFormat="1" x14ac:dyDescent="0.25">
      <c r="F6270" s="104"/>
      <c r="R6270" s="105"/>
    </row>
    <row r="6271" spans="6:18" s="103" customFormat="1" x14ac:dyDescent="0.25">
      <c r="F6271" s="104"/>
      <c r="R6271" s="105"/>
    </row>
    <row r="6272" spans="6:18" s="103" customFormat="1" x14ac:dyDescent="0.25">
      <c r="F6272" s="104"/>
      <c r="R6272" s="105"/>
    </row>
    <row r="6273" spans="6:18" s="103" customFormat="1" x14ac:dyDescent="0.25">
      <c r="F6273" s="104"/>
      <c r="R6273" s="105"/>
    </row>
    <row r="6274" spans="6:18" s="103" customFormat="1" x14ac:dyDescent="0.25">
      <c r="F6274" s="104"/>
      <c r="R6274" s="105"/>
    </row>
    <row r="6275" spans="6:18" s="103" customFormat="1" x14ac:dyDescent="0.25">
      <c r="F6275" s="104"/>
      <c r="R6275" s="105"/>
    </row>
    <row r="6276" spans="6:18" s="103" customFormat="1" x14ac:dyDescent="0.25">
      <c r="F6276" s="104"/>
      <c r="R6276" s="105"/>
    </row>
    <row r="6277" spans="6:18" s="103" customFormat="1" x14ac:dyDescent="0.25">
      <c r="F6277" s="104"/>
      <c r="R6277" s="105"/>
    </row>
    <row r="6278" spans="6:18" s="103" customFormat="1" x14ac:dyDescent="0.25">
      <c r="F6278" s="104"/>
      <c r="R6278" s="105"/>
    </row>
    <row r="6279" spans="6:18" s="103" customFormat="1" x14ac:dyDescent="0.25">
      <c r="F6279" s="104"/>
      <c r="R6279" s="105"/>
    </row>
    <row r="6280" spans="6:18" s="103" customFormat="1" x14ac:dyDescent="0.25">
      <c r="F6280" s="104"/>
      <c r="R6280" s="105"/>
    </row>
    <row r="6281" spans="6:18" s="103" customFormat="1" x14ac:dyDescent="0.25">
      <c r="F6281" s="104"/>
      <c r="R6281" s="105"/>
    </row>
    <row r="6282" spans="6:18" s="103" customFormat="1" x14ac:dyDescent="0.25">
      <c r="F6282" s="104"/>
      <c r="R6282" s="105"/>
    </row>
    <row r="6283" spans="6:18" s="103" customFormat="1" x14ac:dyDescent="0.25">
      <c r="F6283" s="104"/>
      <c r="R6283" s="105"/>
    </row>
    <row r="6284" spans="6:18" s="103" customFormat="1" x14ac:dyDescent="0.25">
      <c r="F6284" s="104"/>
      <c r="R6284" s="105"/>
    </row>
    <row r="6285" spans="6:18" s="103" customFormat="1" x14ac:dyDescent="0.25">
      <c r="F6285" s="104"/>
      <c r="R6285" s="105"/>
    </row>
    <row r="6286" spans="6:18" s="103" customFormat="1" x14ac:dyDescent="0.25">
      <c r="F6286" s="104"/>
      <c r="R6286" s="105"/>
    </row>
    <row r="6287" spans="6:18" s="103" customFormat="1" x14ac:dyDescent="0.25">
      <c r="F6287" s="104"/>
      <c r="R6287" s="105"/>
    </row>
    <row r="6288" spans="6:18" s="103" customFormat="1" x14ac:dyDescent="0.25">
      <c r="F6288" s="104"/>
      <c r="R6288" s="105"/>
    </row>
    <row r="6289" spans="6:18" s="103" customFormat="1" x14ac:dyDescent="0.25">
      <c r="F6289" s="104"/>
      <c r="R6289" s="105"/>
    </row>
    <row r="6290" spans="6:18" s="103" customFormat="1" x14ac:dyDescent="0.25">
      <c r="F6290" s="104"/>
      <c r="R6290" s="105"/>
    </row>
    <row r="6291" spans="6:18" s="103" customFormat="1" x14ac:dyDescent="0.25">
      <c r="F6291" s="104"/>
      <c r="R6291" s="105"/>
    </row>
    <row r="6292" spans="6:18" s="103" customFormat="1" x14ac:dyDescent="0.25">
      <c r="F6292" s="104"/>
      <c r="R6292" s="105"/>
    </row>
    <row r="6293" spans="6:18" s="103" customFormat="1" x14ac:dyDescent="0.25">
      <c r="F6293" s="104"/>
      <c r="R6293" s="105"/>
    </row>
    <row r="6294" spans="6:18" s="103" customFormat="1" x14ac:dyDescent="0.25">
      <c r="F6294" s="104"/>
      <c r="R6294" s="105"/>
    </row>
    <row r="6295" spans="6:18" s="103" customFormat="1" x14ac:dyDescent="0.25">
      <c r="F6295" s="104"/>
      <c r="R6295" s="105"/>
    </row>
    <row r="6296" spans="6:18" s="103" customFormat="1" x14ac:dyDescent="0.25">
      <c r="F6296" s="104"/>
      <c r="R6296" s="105"/>
    </row>
    <row r="6297" spans="6:18" s="103" customFormat="1" x14ac:dyDescent="0.25">
      <c r="F6297" s="104"/>
      <c r="R6297" s="105"/>
    </row>
    <row r="6298" spans="6:18" s="103" customFormat="1" x14ac:dyDescent="0.25">
      <c r="F6298" s="104"/>
      <c r="R6298" s="105"/>
    </row>
    <row r="6299" spans="6:18" s="103" customFormat="1" x14ac:dyDescent="0.25">
      <c r="F6299" s="104"/>
      <c r="R6299" s="105"/>
    </row>
    <row r="6300" spans="6:18" s="103" customFormat="1" x14ac:dyDescent="0.25">
      <c r="F6300" s="104"/>
      <c r="R6300" s="105"/>
    </row>
    <row r="6301" spans="6:18" s="103" customFormat="1" x14ac:dyDescent="0.25">
      <c r="F6301" s="104"/>
      <c r="R6301" s="105"/>
    </row>
    <row r="6302" spans="6:18" s="103" customFormat="1" x14ac:dyDescent="0.25">
      <c r="F6302" s="104"/>
      <c r="R6302" s="105"/>
    </row>
    <row r="6303" spans="6:18" s="103" customFormat="1" x14ac:dyDescent="0.25">
      <c r="F6303" s="104"/>
      <c r="R6303" s="105"/>
    </row>
    <row r="6304" spans="6:18" s="103" customFormat="1" x14ac:dyDescent="0.25">
      <c r="F6304" s="104"/>
      <c r="R6304" s="105"/>
    </row>
    <row r="6305" spans="6:18" s="103" customFormat="1" x14ac:dyDescent="0.25">
      <c r="F6305" s="104"/>
      <c r="R6305" s="105"/>
    </row>
    <row r="6306" spans="6:18" s="103" customFormat="1" x14ac:dyDescent="0.25">
      <c r="F6306" s="104"/>
      <c r="R6306" s="105"/>
    </row>
    <row r="6307" spans="6:18" s="103" customFormat="1" x14ac:dyDescent="0.25">
      <c r="F6307" s="104"/>
      <c r="R6307" s="105"/>
    </row>
    <row r="6308" spans="6:18" s="103" customFormat="1" x14ac:dyDescent="0.25">
      <c r="F6308" s="104"/>
      <c r="R6308" s="105"/>
    </row>
    <row r="6309" spans="6:18" s="103" customFormat="1" x14ac:dyDescent="0.25">
      <c r="F6309" s="104"/>
      <c r="R6309" s="105"/>
    </row>
    <row r="6310" spans="6:18" s="103" customFormat="1" x14ac:dyDescent="0.25">
      <c r="F6310" s="104"/>
      <c r="R6310" s="105"/>
    </row>
    <row r="6311" spans="6:18" s="103" customFormat="1" x14ac:dyDescent="0.25">
      <c r="F6311" s="104"/>
      <c r="R6311" s="105"/>
    </row>
    <row r="6312" spans="6:18" s="103" customFormat="1" x14ac:dyDescent="0.25">
      <c r="F6312" s="104"/>
      <c r="R6312" s="105"/>
    </row>
    <row r="6313" spans="6:18" s="103" customFormat="1" x14ac:dyDescent="0.25">
      <c r="F6313" s="104"/>
      <c r="R6313" s="105"/>
    </row>
    <row r="6314" spans="6:18" s="103" customFormat="1" x14ac:dyDescent="0.25">
      <c r="F6314" s="104"/>
      <c r="R6314" s="105"/>
    </row>
    <row r="6315" spans="6:18" s="103" customFormat="1" x14ac:dyDescent="0.25">
      <c r="F6315" s="104"/>
      <c r="R6315" s="105"/>
    </row>
    <row r="6316" spans="6:18" s="103" customFormat="1" x14ac:dyDescent="0.25">
      <c r="F6316" s="104"/>
      <c r="R6316" s="105"/>
    </row>
    <row r="6317" spans="6:18" s="103" customFormat="1" x14ac:dyDescent="0.25">
      <c r="F6317" s="104"/>
      <c r="R6317" s="105"/>
    </row>
    <row r="6318" spans="6:18" s="103" customFormat="1" x14ac:dyDescent="0.25">
      <c r="F6318" s="104"/>
      <c r="R6318" s="105"/>
    </row>
    <row r="6319" spans="6:18" s="103" customFormat="1" x14ac:dyDescent="0.25">
      <c r="F6319" s="104"/>
      <c r="R6319" s="105"/>
    </row>
    <row r="6320" spans="6:18" s="103" customFormat="1" x14ac:dyDescent="0.25">
      <c r="F6320" s="104"/>
      <c r="R6320" s="105"/>
    </row>
    <row r="6321" spans="6:18" s="103" customFormat="1" x14ac:dyDescent="0.25">
      <c r="F6321" s="104"/>
      <c r="R6321" s="105"/>
    </row>
    <row r="6322" spans="6:18" s="103" customFormat="1" x14ac:dyDescent="0.25">
      <c r="F6322" s="104"/>
      <c r="R6322" s="105"/>
    </row>
    <row r="6323" spans="6:18" s="103" customFormat="1" x14ac:dyDescent="0.25">
      <c r="F6323" s="104"/>
      <c r="R6323" s="105"/>
    </row>
    <row r="6324" spans="6:18" s="103" customFormat="1" x14ac:dyDescent="0.25">
      <c r="F6324" s="104"/>
      <c r="R6324" s="105"/>
    </row>
    <row r="6325" spans="6:18" s="103" customFormat="1" x14ac:dyDescent="0.25">
      <c r="F6325" s="104"/>
      <c r="R6325" s="105"/>
    </row>
    <row r="6326" spans="6:18" s="103" customFormat="1" x14ac:dyDescent="0.25">
      <c r="F6326" s="104"/>
      <c r="R6326" s="105"/>
    </row>
    <row r="6327" spans="6:18" s="103" customFormat="1" x14ac:dyDescent="0.25">
      <c r="F6327" s="104"/>
      <c r="R6327" s="105"/>
    </row>
    <row r="6328" spans="6:18" s="103" customFormat="1" x14ac:dyDescent="0.25">
      <c r="F6328" s="104"/>
      <c r="R6328" s="105"/>
    </row>
    <row r="6329" spans="6:18" s="103" customFormat="1" x14ac:dyDescent="0.25">
      <c r="F6329" s="104"/>
      <c r="R6329" s="105"/>
    </row>
    <row r="6330" spans="6:18" s="103" customFormat="1" x14ac:dyDescent="0.25">
      <c r="F6330" s="104"/>
      <c r="R6330" s="105"/>
    </row>
    <row r="6331" spans="6:18" s="103" customFormat="1" x14ac:dyDescent="0.25">
      <c r="F6331" s="104"/>
      <c r="R6331" s="105"/>
    </row>
    <row r="6332" spans="6:18" s="103" customFormat="1" x14ac:dyDescent="0.25">
      <c r="F6332" s="104"/>
      <c r="R6332" s="105"/>
    </row>
    <row r="6333" spans="6:18" s="103" customFormat="1" x14ac:dyDescent="0.25">
      <c r="F6333" s="104"/>
      <c r="R6333" s="105"/>
    </row>
    <row r="6334" spans="6:18" s="103" customFormat="1" x14ac:dyDescent="0.25">
      <c r="F6334" s="104"/>
      <c r="R6334" s="105"/>
    </row>
    <row r="6335" spans="6:18" s="103" customFormat="1" x14ac:dyDescent="0.25">
      <c r="F6335" s="104"/>
      <c r="R6335" s="105"/>
    </row>
    <row r="6336" spans="6:18" s="103" customFormat="1" x14ac:dyDescent="0.25">
      <c r="F6336" s="104"/>
      <c r="R6336" s="105"/>
    </row>
    <row r="6337" spans="6:18" s="103" customFormat="1" x14ac:dyDescent="0.25">
      <c r="F6337" s="104"/>
      <c r="R6337" s="105"/>
    </row>
    <row r="6338" spans="6:18" s="103" customFormat="1" x14ac:dyDescent="0.25">
      <c r="F6338" s="104"/>
      <c r="R6338" s="105"/>
    </row>
    <row r="6339" spans="6:18" s="103" customFormat="1" x14ac:dyDescent="0.25">
      <c r="F6339" s="104"/>
      <c r="R6339" s="105"/>
    </row>
    <row r="6340" spans="6:18" s="103" customFormat="1" x14ac:dyDescent="0.25">
      <c r="F6340" s="104"/>
      <c r="R6340" s="105"/>
    </row>
    <row r="6341" spans="6:18" s="103" customFormat="1" x14ac:dyDescent="0.25">
      <c r="F6341" s="104"/>
      <c r="R6341" s="105"/>
    </row>
    <row r="6342" spans="6:18" s="103" customFormat="1" x14ac:dyDescent="0.25">
      <c r="F6342" s="104"/>
      <c r="R6342" s="105"/>
    </row>
    <row r="6343" spans="6:18" s="103" customFormat="1" x14ac:dyDescent="0.25">
      <c r="F6343" s="104"/>
      <c r="R6343" s="105"/>
    </row>
    <row r="6344" spans="6:18" s="103" customFormat="1" x14ac:dyDescent="0.25">
      <c r="F6344" s="104"/>
      <c r="R6344" s="105"/>
    </row>
    <row r="6345" spans="6:18" s="103" customFormat="1" x14ac:dyDescent="0.25">
      <c r="F6345" s="104"/>
      <c r="R6345" s="105"/>
    </row>
    <row r="6346" spans="6:18" s="103" customFormat="1" x14ac:dyDescent="0.25">
      <c r="F6346" s="104"/>
      <c r="R6346" s="105"/>
    </row>
    <row r="6347" spans="6:18" s="103" customFormat="1" x14ac:dyDescent="0.25">
      <c r="F6347" s="104"/>
      <c r="R6347" s="105"/>
    </row>
    <row r="6348" spans="6:18" s="103" customFormat="1" x14ac:dyDescent="0.25">
      <c r="F6348" s="104"/>
      <c r="R6348" s="105"/>
    </row>
    <row r="6349" spans="6:18" s="103" customFormat="1" x14ac:dyDescent="0.25">
      <c r="F6349" s="104"/>
      <c r="R6349" s="105"/>
    </row>
    <row r="6350" spans="6:18" s="103" customFormat="1" x14ac:dyDescent="0.25">
      <c r="F6350" s="104"/>
      <c r="R6350" s="105"/>
    </row>
    <row r="6351" spans="6:18" s="103" customFormat="1" x14ac:dyDescent="0.25">
      <c r="F6351" s="104"/>
      <c r="R6351" s="105"/>
    </row>
    <row r="6352" spans="6:18" s="103" customFormat="1" x14ac:dyDescent="0.25">
      <c r="F6352" s="104"/>
      <c r="R6352" s="105"/>
    </row>
    <row r="6353" spans="6:18" s="103" customFormat="1" x14ac:dyDescent="0.25">
      <c r="F6353" s="104"/>
      <c r="R6353" s="105"/>
    </row>
    <row r="6354" spans="6:18" s="103" customFormat="1" x14ac:dyDescent="0.25">
      <c r="F6354" s="104"/>
      <c r="R6354" s="105"/>
    </row>
    <row r="6355" spans="6:18" s="103" customFormat="1" x14ac:dyDescent="0.25">
      <c r="F6355" s="104"/>
      <c r="R6355" s="105"/>
    </row>
    <row r="6356" spans="6:18" s="103" customFormat="1" x14ac:dyDescent="0.25">
      <c r="F6356" s="104"/>
      <c r="R6356" s="105"/>
    </row>
    <row r="6357" spans="6:18" s="103" customFormat="1" x14ac:dyDescent="0.25">
      <c r="F6357" s="104"/>
      <c r="R6357" s="105"/>
    </row>
    <row r="6358" spans="6:18" s="103" customFormat="1" x14ac:dyDescent="0.25">
      <c r="F6358" s="104"/>
      <c r="R6358" s="105"/>
    </row>
    <row r="6359" spans="6:18" s="103" customFormat="1" x14ac:dyDescent="0.25">
      <c r="F6359" s="104"/>
      <c r="R6359" s="105"/>
    </row>
    <row r="6360" spans="6:18" s="103" customFormat="1" x14ac:dyDescent="0.25">
      <c r="F6360" s="104"/>
      <c r="R6360" s="105"/>
    </row>
    <row r="6361" spans="6:18" s="103" customFormat="1" x14ac:dyDescent="0.25">
      <c r="F6361" s="104"/>
      <c r="R6361" s="105"/>
    </row>
    <row r="6362" spans="6:18" s="103" customFormat="1" x14ac:dyDescent="0.25">
      <c r="F6362" s="104"/>
      <c r="R6362" s="105"/>
    </row>
    <row r="6363" spans="6:18" s="103" customFormat="1" x14ac:dyDescent="0.25">
      <c r="F6363" s="104"/>
      <c r="R6363" s="105"/>
    </row>
    <row r="6364" spans="6:18" s="103" customFormat="1" x14ac:dyDescent="0.25">
      <c r="F6364" s="104"/>
      <c r="R6364" s="105"/>
    </row>
    <row r="6365" spans="6:18" s="103" customFormat="1" x14ac:dyDescent="0.25">
      <c r="F6365" s="104"/>
      <c r="R6365" s="105"/>
    </row>
    <row r="6366" spans="6:18" s="103" customFormat="1" x14ac:dyDescent="0.25">
      <c r="F6366" s="104"/>
      <c r="R6366" s="105"/>
    </row>
    <row r="6367" spans="6:18" s="103" customFormat="1" x14ac:dyDescent="0.25">
      <c r="F6367" s="104"/>
      <c r="R6367" s="105"/>
    </row>
    <row r="6368" spans="6:18" s="103" customFormat="1" x14ac:dyDescent="0.25">
      <c r="F6368" s="104"/>
      <c r="R6368" s="105"/>
    </row>
    <row r="6369" spans="6:18" s="103" customFormat="1" x14ac:dyDescent="0.25">
      <c r="F6369" s="104"/>
      <c r="R6369" s="105"/>
    </row>
    <row r="6370" spans="6:18" s="103" customFormat="1" x14ac:dyDescent="0.25">
      <c r="F6370" s="104"/>
      <c r="R6370" s="105"/>
    </row>
    <row r="6371" spans="6:18" s="103" customFormat="1" x14ac:dyDescent="0.25">
      <c r="F6371" s="104"/>
      <c r="R6371" s="105"/>
    </row>
    <row r="6372" spans="6:18" s="103" customFormat="1" x14ac:dyDescent="0.25">
      <c r="F6372" s="104"/>
      <c r="R6372" s="105"/>
    </row>
    <row r="6373" spans="6:18" s="103" customFormat="1" x14ac:dyDescent="0.25">
      <c r="F6373" s="104"/>
      <c r="R6373" s="105"/>
    </row>
    <row r="6374" spans="6:18" s="103" customFormat="1" x14ac:dyDescent="0.25">
      <c r="F6374" s="104"/>
      <c r="R6374" s="105"/>
    </row>
    <row r="6375" spans="6:18" s="103" customFormat="1" x14ac:dyDescent="0.25">
      <c r="F6375" s="104"/>
      <c r="R6375" s="105"/>
    </row>
    <row r="6376" spans="6:18" s="103" customFormat="1" x14ac:dyDescent="0.25">
      <c r="F6376" s="104"/>
      <c r="R6376" s="105"/>
    </row>
    <row r="6377" spans="6:18" s="103" customFormat="1" x14ac:dyDescent="0.25">
      <c r="F6377" s="104"/>
      <c r="R6377" s="105"/>
    </row>
    <row r="6378" spans="6:18" s="103" customFormat="1" x14ac:dyDescent="0.25">
      <c r="F6378" s="104"/>
      <c r="R6378" s="105"/>
    </row>
    <row r="6379" spans="6:18" s="103" customFormat="1" x14ac:dyDescent="0.25">
      <c r="F6379" s="104"/>
      <c r="R6379" s="105"/>
    </row>
    <row r="6380" spans="6:18" s="103" customFormat="1" x14ac:dyDescent="0.25">
      <c r="F6380" s="104"/>
      <c r="R6380" s="105"/>
    </row>
    <row r="6381" spans="6:18" s="103" customFormat="1" x14ac:dyDescent="0.25">
      <c r="F6381" s="104"/>
      <c r="R6381" s="105"/>
    </row>
    <row r="6382" spans="6:18" s="103" customFormat="1" x14ac:dyDescent="0.25">
      <c r="F6382" s="104"/>
      <c r="R6382" s="105"/>
    </row>
    <row r="6383" spans="6:18" s="103" customFormat="1" x14ac:dyDescent="0.25">
      <c r="F6383" s="104"/>
      <c r="R6383" s="105"/>
    </row>
    <row r="6384" spans="6:18" s="103" customFormat="1" x14ac:dyDescent="0.25">
      <c r="F6384" s="104"/>
      <c r="R6384" s="105"/>
    </row>
    <row r="6385" spans="6:18" s="103" customFormat="1" x14ac:dyDescent="0.25">
      <c r="F6385" s="104"/>
      <c r="R6385" s="105"/>
    </row>
    <row r="6386" spans="6:18" s="103" customFormat="1" x14ac:dyDescent="0.25">
      <c r="F6386" s="104"/>
      <c r="R6386" s="105"/>
    </row>
    <row r="6387" spans="6:18" s="103" customFormat="1" x14ac:dyDescent="0.25">
      <c r="F6387" s="104"/>
      <c r="R6387" s="105"/>
    </row>
    <row r="6388" spans="6:18" s="103" customFormat="1" x14ac:dyDescent="0.25">
      <c r="F6388" s="104"/>
      <c r="R6388" s="105"/>
    </row>
    <row r="6389" spans="6:18" s="103" customFormat="1" x14ac:dyDescent="0.25">
      <c r="F6389" s="104"/>
      <c r="R6389" s="105"/>
    </row>
    <row r="6390" spans="6:18" s="103" customFormat="1" x14ac:dyDescent="0.25">
      <c r="F6390" s="104"/>
      <c r="R6390" s="105"/>
    </row>
    <row r="6391" spans="6:18" s="103" customFormat="1" x14ac:dyDescent="0.25">
      <c r="F6391" s="104"/>
      <c r="R6391" s="105"/>
    </row>
    <row r="6392" spans="6:18" s="103" customFormat="1" x14ac:dyDescent="0.25">
      <c r="F6392" s="104"/>
      <c r="R6392" s="105"/>
    </row>
    <row r="6393" spans="6:18" s="103" customFormat="1" x14ac:dyDescent="0.25">
      <c r="F6393" s="104"/>
      <c r="R6393" s="105"/>
    </row>
    <row r="6394" spans="6:18" s="103" customFormat="1" x14ac:dyDescent="0.25">
      <c r="F6394" s="104"/>
      <c r="R6394" s="105"/>
    </row>
    <row r="6395" spans="6:18" s="103" customFormat="1" x14ac:dyDescent="0.25">
      <c r="F6395" s="104"/>
      <c r="R6395" s="105"/>
    </row>
    <row r="6396" spans="6:18" s="103" customFormat="1" x14ac:dyDescent="0.25">
      <c r="F6396" s="104"/>
      <c r="R6396" s="105"/>
    </row>
    <row r="6397" spans="6:18" s="103" customFormat="1" x14ac:dyDescent="0.25">
      <c r="F6397" s="104"/>
      <c r="R6397" s="105"/>
    </row>
    <row r="6398" spans="6:18" s="103" customFormat="1" x14ac:dyDescent="0.25">
      <c r="F6398" s="104"/>
      <c r="R6398" s="105"/>
    </row>
    <row r="6399" spans="6:18" s="103" customFormat="1" x14ac:dyDescent="0.25">
      <c r="F6399" s="104"/>
      <c r="R6399" s="105"/>
    </row>
    <row r="6400" spans="6:18" s="103" customFormat="1" x14ac:dyDescent="0.25">
      <c r="F6400" s="104"/>
      <c r="R6400" s="105"/>
    </row>
    <row r="6401" spans="6:18" s="103" customFormat="1" x14ac:dyDescent="0.25">
      <c r="F6401" s="104"/>
      <c r="R6401" s="105"/>
    </row>
    <row r="6402" spans="6:18" s="103" customFormat="1" x14ac:dyDescent="0.25">
      <c r="F6402" s="104"/>
      <c r="R6402" s="105"/>
    </row>
    <row r="6403" spans="6:18" s="103" customFormat="1" x14ac:dyDescent="0.25">
      <c r="F6403" s="104"/>
      <c r="R6403" s="105"/>
    </row>
    <row r="6404" spans="6:18" s="103" customFormat="1" x14ac:dyDescent="0.25">
      <c r="F6404" s="104"/>
      <c r="R6404" s="105"/>
    </row>
    <row r="6405" spans="6:18" s="103" customFormat="1" x14ac:dyDescent="0.25">
      <c r="F6405" s="104"/>
      <c r="R6405" s="105"/>
    </row>
    <row r="6406" spans="6:18" s="103" customFormat="1" x14ac:dyDescent="0.25">
      <c r="F6406" s="104"/>
      <c r="R6406" s="105"/>
    </row>
    <row r="6407" spans="6:18" s="103" customFormat="1" x14ac:dyDescent="0.25">
      <c r="F6407" s="104"/>
      <c r="R6407" s="105"/>
    </row>
    <row r="6408" spans="6:18" s="103" customFormat="1" x14ac:dyDescent="0.25">
      <c r="F6408" s="104"/>
      <c r="R6408" s="105"/>
    </row>
    <row r="6409" spans="6:18" s="103" customFormat="1" x14ac:dyDescent="0.25">
      <c r="F6409" s="104"/>
      <c r="R6409" s="105"/>
    </row>
    <row r="6410" spans="6:18" s="103" customFormat="1" x14ac:dyDescent="0.25">
      <c r="F6410" s="104"/>
      <c r="R6410" s="105"/>
    </row>
    <row r="6411" spans="6:18" s="103" customFormat="1" x14ac:dyDescent="0.25">
      <c r="F6411" s="104"/>
      <c r="R6411" s="105"/>
    </row>
    <row r="6412" spans="6:18" s="103" customFormat="1" x14ac:dyDescent="0.25">
      <c r="F6412" s="104"/>
      <c r="R6412" s="105"/>
    </row>
    <row r="6413" spans="6:18" s="103" customFormat="1" x14ac:dyDescent="0.25">
      <c r="F6413" s="104"/>
      <c r="R6413" s="105"/>
    </row>
    <row r="6414" spans="6:18" s="103" customFormat="1" x14ac:dyDescent="0.25">
      <c r="F6414" s="104"/>
      <c r="R6414" s="105"/>
    </row>
    <row r="6415" spans="6:18" s="103" customFormat="1" x14ac:dyDescent="0.25">
      <c r="F6415" s="104"/>
      <c r="R6415" s="105"/>
    </row>
    <row r="6416" spans="6:18" s="103" customFormat="1" x14ac:dyDescent="0.25">
      <c r="F6416" s="104"/>
      <c r="R6416" s="105"/>
    </row>
    <row r="6417" spans="6:18" s="103" customFormat="1" x14ac:dyDescent="0.25">
      <c r="F6417" s="104"/>
      <c r="R6417" s="105"/>
    </row>
    <row r="6418" spans="6:18" s="103" customFormat="1" x14ac:dyDescent="0.25">
      <c r="F6418" s="104"/>
      <c r="R6418" s="105"/>
    </row>
    <row r="6419" spans="6:18" s="103" customFormat="1" x14ac:dyDescent="0.25">
      <c r="F6419" s="104"/>
      <c r="R6419" s="105"/>
    </row>
    <row r="6420" spans="6:18" s="103" customFormat="1" x14ac:dyDescent="0.25">
      <c r="F6420" s="104"/>
      <c r="R6420" s="105"/>
    </row>
    <row r="6421" spans="6:18" s="103" customFormat="1" x14ac:dyDescent="0.25">
      <c r="F6421" s="104"/>
      <c r="R6421" s="105"/>
    </row>
    <row r="6422" spans="6:18" s="103" customFormat="1" x14ac:dyDescent="0.25">
      <c r="F6422" s="104"/>
      <c r="R6422" s="105"/>
    </row>
    <row r="6423" spans="6:18" s="103" customFormat="1" x14ac:dyDescent="0.25">
      <c r="F6423" s="104"/>
      <c r="R6423" s="105"/>
    </row>
    <row r="6424" spans="6:18" s="103" customFormat="1" x14ac:dyDescent="0.25">
      <c r="F6424" s="104"/>
      <c r="R6424" s="105"/>
    </row>
    <row r="6425" spans="6:18" s="103" customFormat="1" x14ac:dyDescent="0.25">
      <c r="F6425" s="104"/>
      <c r="R6425" s="105"/>
    </row>
    <row r="6426" spans="6:18" s="103" customFormat="1" x14ac:dyDescent="0.25">
      <c r="F6426" s="104"/>
      <c r="R6426" s="105"/>
    </row>
    <row r="6427" spans="6:18" s="103" customFormat="1" x14ac:dyDescent="0.25">
      <c r="F6427" s="104"/>
      <c r="R6427" s="105"/>
    </row>
    <row r="6428" spans="6:18" s="103" customFormat="1" x14ac:dyDescent="0.25">
      <c r="F6428" s="104"/>
      <c r="R6428" s="105"/>
    </row>
    <row r="6429" spans="6:18" s="103" customFormat="1" x14ac:dyDescent="0.25">
      <c r="F6429" s="104"/>
      <c r="R6429" s="105"/>
    </row>
    <row r="6430" spans="6:18" s="103" customFormat="1" x14ac:dyDescent="0.25">
      <c r="F6430" s="104"/>
      <c r="R6430" s="105"/>
    </row>
    <row r="6431" spans="6:18" s="103" customFormat="1" x14ac:dyDescent="0.25">
      <c r="F6431" s="104"/>
      <c r="R6431" s="105"/>
    </row>
    <row r="6432" spans="6:18" s="103" customFormat="1" x14ac:dyDescent="0.25">
      <c r="F6432" s="104"/>
      <c r="R6432" s="105"/>
    </row>
    <row r="6433" spans="6:18" s="103" customFormat="1" x14ac:dyDescent="0.25">
      <c r="F6433" s="104"/>
      <c r="R6433" s="105"/>
    </row>
    <row r="6434" spans="6:18" s="103" customFormat="1" x14ac:dyDescent="0.25">
      <c r="F6434" s="104"/>
      <c r="R6434" s="105"/>
    </row>
    <row r="6435" spans="6:18" s="103" customFormat="1" x14ac:dyDescent="0.25">
      <c r="F6435" s="104"/>
      <c r="R6435" s="105"/>
    </row>
    <row r="6436" spans="6:18" s="103" customFormat="1" x14ac:dyDescent="0.25">
      <c r="F6436" s="104"/>
      <c r="R6436" s="105"/>
    </row>
    <row r="6437" spans="6:18" s="103" customFormat="1" x14ac:dyDescent="0.25">
      <c r="F6437" s="104"/>
      <c r="R6437" s="105"/>
    </row>
    <row r="6438" spans="6:18" s="103" customFormat="1" x14ac:dyDescent="0.25">
      <c r="F6438" s="104"/>
      <c r="R6438" s="105"/>
    </row>
    <row r="6439" spans="6:18" s="103" customFormat="1" x14ac:dyDescent="0.25">
      <c r="F6439" s="104"/>
      <c r="R6439" s="105"/>
    </row>
    <row r="6440" spans="6:18" s="103" customFormat="1" x14ac:dyDescent="0.25">
      <c r="F6440" s="104"/>
      <c r="R6440" s="105"/>
    </row>
    <row r="6441" spans="6:18" s="103" customFormat="1" x14ac:dyDescent="0.25">
      <c r="F6441" s="104"/>
      <c r="R6441" s="105"/>
    </row>
    <row r="6442" spans="6:18" s="103" customFormat="1" x14ac:dyDescent="0.25">
      <c r="F6442" s="104"/>
      <c r="R6442" s="105"/>
    </row>
    <row r="6443" spans="6:18" s="103" customFormat="1" x14ac:dyDescent="0.25">
      <c r="F6443" s="104"/>
      <c r="R6443" s="105"/>
    </row>
    <row r="6444" spans="6:18" s="103" customFormat="1" x14ac:dyDescent="0.25">
      <c r="F6444" s="104"/>
      <c r="R6444" s="105"/>
    </row>
    <row r="6445" spans="6:18" s="103" customFormat="1" x14ac:dyDescent="0.25">
      <c r="F6445" s="104"/>
      <c r="R6445" s="105"/>
    </row>
    <row r="6446" spans="6:18" s="103" customFormat="1" x14ac:dyDescent="0.25">
      <c r="F6446" s="104"/>
      <c r="R6446" s="105"/>
    </row>
    <row r="6447" spans="6:18" s="103" customFormat="1" x14ac:dyDescent="0.25">
      <c r="F6447" s="104"/>
      <c r="R6447" s="105"/>
    </row>
    <row r="6448" spans="6:18" s="103" customFormat="1" x14ac:dyDescent="0.25">
      <c r="F6448" s="104"/>
      <c r="R6448" s="105"/>
    </row>
    <row r="6449" spans="6:18" s="103" customFormat="1" x14ac:dyDescent="0.25">
      <c r="F6449" s="104"/>
      <c r="R6449" s="105"/>
    </row>
    <row r="6450" spans="6:18" s="103" customFormat="1" x14ac:dyDescent="0.25">
      <c r="F6450" s="104"/>
      <c r="R6450" s="105"/>
    </row>
    <row r="6451" spans="6:18" s="103" customFormat="1" x14ac:dyDescent="0.25">
      <c r="F6451" s="104"/>
      <c r="R6451" s="105"/>
    </row>
    <row r="6452" spans="6:18" s="103" customFormat="1" x14ac:dyDescent="0.25">
      <c r="F6452" s="104"/>
      <c r="R6452" s="105"/>
    </row>
    <row r="6453" spans="6:18" s="103" customFormat="1" x14ac:dyDescent="0.25">
      <c r="F6453" s="104"/>
      <c r="R6453" s="105"/>
    </row>
    <row r="6454" spans="6:18" s="103" customFormat="1" x14ac:dyDescent="0.25">
      <c r="F6454" s="104"/>
      <c r="R6454" s="105"/>
    </row>
    <row r="6455" spans="6:18" s="103" customFormat="1" x14ac:dyDescent="0.25">
      <c r="F6455" s="104"/>
      <c r="R6455" s="105"/>
    </row>
    <row r="6456" spans="6:18" s="103" customFormat="1" x14ac:dyDescent="0.25">
      <c r="F6456" s="104"/>
      <c r="R6456" s="105"/>
    </row>
    <row r="6457" spans="6:18" s="103" customFormat="1" x14ac:dyDescent="0.25">
      <c r="F6457" s="104"/>
      <c r="R6457" s="105"/>
    </row>
    <row r="6458" spans="6:18" s="103" customFormat="1" x14ac:dyDescent="0.25">
      <c r="F6458" s="104"/>
      <c r="R6458" s="105"/>
    </row>
    <row r="6459" spans="6:18" s="103" customFormat="1" x14ac:dyDescent="0.25">
      <c r="F6459" s="104"/>
      <c r="R6459" s="105"/>
    </row>
    <row r="6460" spans="6:18" s="103" customFormat="1" x14ac:dyDescent="0.25">
      <c r="F6460" s="104"/>
      <c r="R6460" s="105"/>
    </row>
    <row r="6461" spans="6:18" s="103" customFormat="1" x14ac:dyDescent="0.25">
      <c r="F6461" s="104"/>
      <c r="R6461" s="105"/>
    </row>
    <row r="6462" spans="6:18" s="103" customFormat="1" x14ac:dyDescent="0.25">
      <c r="F6462" s="104"/>
      <c r="R6462" s="105"/>
    </row>
    <row r="6463" spans="6:18" s="103" customFormat="1" x14ac:dyDescent="0.25">
      <c r="F6463" s="104"/>
      <c r="R6463" s="105"/>
    </row>
    <row r="6464" spans="6:18" s="103" customFormat="1" x14ac:dyDescent="0.25">
      <c r="F6464" s="104"/>
      <c r="R6464" s="105"/>
    </row>
    <row r="6465" spans="6:18" s="103" customFormat="1" x14ac:dyDescent="0.25">
      <c r="F6465" s="104"/>
      <c r="R6465" s="105"/>
    </row>
    <row r="6466" spans="6:18" s="103" customFormat="1" x14ac:dyDescent="0.25">
      <c r="F6466" s="104"/>
      <c r="R6466" s="105"/>
    </row>
    <row r="6467" spans="6:18" s="103" customFormat="1" x14ac:dyDescent="0.25">
      <c r="F6467" s="104"/>
      <c r="R6467" s="105"/>
    </row>
    <row r="6468" spans="6:18" s="103" customFormat="1" x14ac:dyDescent="0.25">
      <c r="F6468" s="104"/>
      <c r="R6468" s="105"/>
    </row>
    <row r="6469" spans="6:18" s="103" customFormat="1" x14ac:dyDescent="0.25">
      <c r="F6469" s="104"/>
      <c r="R6469" s="105"/>
    </row>
    <row r="6470" spans="6:18" s="103" customFormat="1" x14ac:dyDescent="0.25">
      <c r="F6470" s="104"/>
      <c r="R6470" s="105"/>
    </row>
    <row r="6471" spans="6:18" s="103" customFormat="1" x14ac:dyDescent="0.25">
      <c r="F6471" s="104"/>
      <c r="R6471" s="105"/>
    </row>
    <row r="6472" spans="6:18" s="103" customFormat="1" x14ac:dyDescent="0.25">
      <c r="F6472" s="104"/>
      <c r="R6472" s="105"/>
    </row>
    <row r="6473" spans="6:18" s="103" customFormat="1" x14ac:dyDescent="0.25">
      <c r="F6473" s="104"/>
      <c r="R6473" s="105"/>
    </row>
    <row r="6474" spans="6:18" s="103" customFormat="1" x14ac:dyDescent="0.25">
      <c r="F6474" s="104"/>
      <c r="R6474" s="105"/>
    </row>
    <row r="6475" spans="6:18" s="103" customFormat="1" x14ac:dyDescent="0.25">
      <c r="F6475" s="104"/>
      <c r="R6475" s="105"/>
    </row>
    <row r="6476" spans="6:18" s="103" customFormat="1" x14ac:dyDescent="0.25">
      <c r="F6476" s="104"/>
      <c r="R6476" s="105"/>
    </row>
    <row r="6477" spans="6:18" s="103" customFormat="1" x14ac:dyDescent="0.25">
      <c r="F6477" s="104"/>
      <c r="R6477" s="105"/>
    </row>
    <row r="6478" spans="6:18" s="103" customFormat="1" x14ac:dyDescent="0.25">
      <c r="F6478" s="104"/>
      <c r="R6478" s="105"/>
    </row>
    <row r="6479" spans="6:18" s="103" customFormat="1" x14ac:dyDescent="0.25">
      <c r="F6479" s="104"/>
      <c r="R6479" s="105"/>
    </row>
    <row r="6480" spans="6:18" s="103" customFormat="1" x14ac:dyDescent="0.25">
      <c r="F6480" s="104"/>
      <c r="R6480" s="105"/>
    </row>
    <row r="6481" spans="6:18" s="103" customFormat="1" x14ac:dyDescent="0.25">
      <c r="F6481" s="104"/>
      <c r="R6481" s="105"/>
    </row>
    <row r="6482" spans="6:18" s="103" customFormat="1" x14ac:dyDescent="0.25">
      <c r="F6482" s="104"/>
      <c r="R6482" s="105"/>
    </row>
    <row r="6483" spans="6:18" s="103" customFormat="1" x14ac:dyDescent="0.25">
      <c r="F6483" s="104"/>
      <c r="R6483" s="105"/>
    </row>
    <row r="6484" spans="6:18" s="103" customFormat="1" x14ac:dyDescent="0.25">
      <c r="F6484" s="104"/>
      <c r="R6484" s="105"/>
    </row>
    <row r="6485" spans="6:18" s="103" customFormat="1" x14ac:dyDescent="0.25">
      <c r="F6485" s="104"/>
      <c r="R6485" s="105"/>
    </row>
    <row r="6486" spans="6:18" s="103" customFormat="1" x14ac:dyDescent="0.25">
      <c r="F6486" s="104"/>
      <c r="R6486" s="105"/>
    </row>
    <row r="6487" spans="6:18" s="103" customFormat="1" x14ac:dyDescent="0.25">
      <c r="F6487" s="104"/>
      <c r="R6487" s="105"/>
    </row>
    <row r="6488" spans="6:18" s="103" customFormat="1" x14ac:dyDescent="0.25">
      <c r="F6488" s="104"/>
      <c r="R6488" s="105"/>
    </row>
    <row r="6489" spans="6:18" s="103" customFormat="1" x14ac:dyDescent="0.25">
      <c r="F6489" s="104"/>
      <c r="R6489" s="105"/>
    </row>
    <row r="6490" spans="6:18" s="103" customFormat="1" x14ac:dyDescent="0.25">
      <c r="F6490" s="104"/>
      <c r="R6490" s="105"/>
    </row>
    <row r="6491" spans="6:18" s="103" customFormat="1" x14ac:dyDescent="0.25">
      <c r="F6491" s="104"/>
      <c r="R6491" s="105"/>
    </row>
    <row r="6492" spans="6:18" s="103" customFormat="1" x14ac:dyDescent="0.25">
      <c r="F6492" s="104"/>
      <c r="R6492" s="105"/>
    </row>
    <row r="6493" spans="6:18" s="103" customFormat="1" x14ac:dyDescent="0.25">
      <c r="F6493" s="104"/>
      <c r="R6493" s="105"/>
    </row>
    <row r="6494" spans="6:18" s="103" customFormat="1" x14ac:dyDescent="0.25">
      <c r="F6494" s="104"/>
      <c r="R6494" s="105"/>
    </row>
    <row r="6495" spans="6:18" s="103" customFormat="1" x14ac:dyDescent="0.25">
      <c r="F6495" s="104"/>
      <c r="R6495" s="105"/>
    </row>
    <row r="6496" spans="6:18" s="103" customFormat="1" x14ac:dyDescent="0.25">
      <c r="F6496" s="104"/>
      <c r="R6496" s="105"/>
    </row>
    <row r="6497" spans="6:18" s="103" customFormat="1" x14ac:dyDescent="0.25">
      <c r="F6497" s="104"/>
      <c r="R6497" s="105"/>
    </row>
    <row r="6498" spans="6:18" s="103" customFormat="1" x14ac:dyDescent="0.25">
      <c r="F6498" s="104"/>
      <c r="R6498" s="105"/>
    </row>
    <row r="6499" spans="6:18" s="103" customFormat="1" x14ac:dyDescent="0.25">
      <c r="F6499" s="104"/>
      <c r="R6499" s="105"/>
    </row>
    <row r="6500" spans="6:18" s="103" customFormat="1" x14ac:dyDescent="0.25">
      <c r="F6500" s="104"/>
      <c r="R6500" s="105"/>
    </row>
    <row r="6501" spans="6:18" s="103" customFormat="1" x14ac:dyDescent="0.25">
      <c r="F6501" s="104"/>
      <c r="R6501" s="105"/>
    </row>
    <row r="6502" spans="6:18" s="103" customFormat="1" x14ac:dyDescent="0.25">
      <c r="F6502" s="104"/>
      <c r="R6502" s="105"/>
    </row>
    <row r="6503" spans="6:18" s="103" customFormat="1" x14ac:dyDescent="0.25">
      <c r="F6503" s="104"/>
      <c r="R6503" s="105"/>
    </row>
    <row r="6504" spans="6:18" s="103" customFormat="1" x14ac:dyDescent="0.25">
      <c r="F6504" s="104"/>
      <c r="R6504" s="105"/>
    </row>
    <row r="6505" spans="6:18" s="103" customFormat="1" x14ac:dyDescent="0.25">
      <c r="F6505" s="104"/>
      <c r="R6505" s="105"/>
    </row>
    <row r="6506" spans="6:18" s="103" customFormat="1" x14ac:dyDescent="0.25">
      <c r="F6506" s="104"/>
      <c r="R6506" s="105"/>
    </row>
    <row r="6507" spans="6:18" s="103" customFormat="1" x14ac:dyDescent="0.25">
      <c r="F6507" s="104"/>
      <c r="R6507" s="105"/>
    </row>
    <row r="6508" spans="6:18" s="103" customFormat="1" x14ac:dyDescent="0.25">
      <c r="F6508" s="104"/>
      <c r="R6508" s="105"/>
    </row>
    <row r="6509" spans="6:18" s="103" customFormat="1" x14ac:dyDescent="0.25">
      <c r="F6509" s="104"/>
      <c r="R6509" s="105"/>
    </row>
    <row r="6510" spans="6:18" s="103" customFormat="1" x14ac:dyDescent="0.25">
      <c r="F6510" s="104"/>
      <c r="R6510" s="105"/>
    </row>
    <row r="6511" spans="6:18" s="103" customFormat="1" x14ac:dyDescent="0.25">
      <c r="F6511" s="104"/>
      <c r="R6511" s="105"/>
    </row>
    <row r="6512" spans="6:18" s="103" customFormat="1" x14ac:dyDescent="0.25">
      <c r="F6512" s="104"/>
      <c r="R6512" s="105"/>
    </row>
    <row r="6513" spans="6:18" s="103" customFormat="1" x14ac:dyDescent="0.25">
      <c r="F6513" s="104"/>
      <c r="R6513" s="105"/>
    </row>
    <row r="6514" spans="6:18" s="103" customFormat="1" x14ac:dyDescent="0.25">
      <c r="F6514" s="104"/>
      <c r="R6514" s="105"/>
    </row>
    <row r="6515" spans="6:18" s="103" customFormat="1" x14ac:dyDescent="0.25">
      <c r="F6515" s="104"/>
      <c r="R6515" s="105"/>
    </row>
    <row r="6516" spans="6:18" s="103" customFormat="1" x14ac:dyDescent="0.25">
      <c r="F6516" s="104"/>
      <c r="R6516" s="105"/>
    </row>
    <row r="6517" spans="6:18" s="103" customFormat="1" x14ac:dyDescent="0.25">
      <c r="F6517" s="104"/>
      <c r="R6517" s="105"/>
    </row>
    <row r="6518" spans="6:18" s="103" customFormat="1" x14ac:dyDescent="0.25">
      <c r="F6518" s="104"/>
      <c r="R6518" s="105"/>
    </row>
    <row r="6519" spans="6:18" s="103" customFormat="1" x14ac:dyDescent="0.25">
      <c r="F6519" s="104"/>
      <c r="R6519" s="105"/>
    </row>
    <row r="6520" spans="6:18" s="103" customFormat="1" x14ac:dyDescent="0.25">
      <c r="F6520" s="104"/>
      <c r="R6520" s="105"/>
    </row>
    <row r="6521" spans="6:18" s="103" customFormat="1" x14ac:dyDescent="0.25">
      <c r="F6521" s="104"/>
      <c r="R6521" s="105"/>
    </row>
    <row r="6522" spans="6:18" s="103" customFormat="1" x14ac:dyDescent="0.25">
      <c r="F6522" s="104"/>
      <c r="R6522" s="105"/>
    </row>
    <row r="6523" spans="6:18" s="103" customFormat="1" x14ac:dyDescent="0.25">
      <c r="F6523" s="104"/>
      <c r="R6523" s="105"/>
    </row>
    <row r="6524" spans="6:18" s="103" customFormat="1" x14ac:dyDescent="0.25">
      <c r="F6524" s="104"/>
      <c r="R6524" s="105"/>
    </row>
    <row r="6525" spans="6:18" s="103" customFormat="1" x14ac:dyDescent="0.25">
      <c r="F6525" s="104"/>
      <c r="R6525" s="105"/>
    </row>
    <row r="6526" spans="6:18" s="103" customFormat="1" x14ac:dyDescent="0.25">
      <c r="F6526" s="104"/>
      <c r="R6526" s="105"/>
    </row>
    <row r="6527" spans="6:18" s="103" customFormat="1" x14ac:dyDescent="0.25">
      <c r="F6527" s="104"/>
      <c r="R6527" s="105"/>
    </row>
    <row r="6528" spans="6:18" s="103" customFormat="1" x14ac:dyDescent="0.25">
      <c r="F6528" s="104"/>
      <c r="R6528" s="105"/>
    </row>
    <row r="6529" spans="6:18" s="103" customFormat="1" x14ac:dyDescent="0.25">
      <c r="F6529" s="104"/>
      <c r="R6529" s="105"/>
    </row>
    <row r="6530" spans="6:18" s="103" customFormat="1" x14ac:dyDescent="0.25">
      <c r="F6530" s="104"/>
      <c r="R6530" s="105"/>
    </row>
    <row r="6531" spans="6:18" s="103" customFormat="1" x14ac:dyDescent="0.25">
      <c r="F6531" s="104"/>
      <c r="R6531" s="105"/>
    </row>
    <row r="6532" spans="6:18" s="103" customFormat="1" x14ac:dyDescent="0.25">
      <c r="F6532" s="104"/>
      <c r="R6532" s="105"/>
    </row>
    <row r="6533" spans="6:18" s="103" customFormat="1" x14ac:dyDescent="0.25">
      <c r="F6533" s="104"/>
      <c r="R6533" s="105"/>
    </row>
    <row r="6534" spans="6:18" s="103" customFormat="1" x14ac:dyDescent="0.25">
      <c r="F6534" s="104"/>
      <c r="R6534" s="105"/>
    </row>
    <row r="6535" spans="6:18" s="103" customFormat="1" x14ac:dyDescent="0.25">
      <c r="F6535" s="104"/>
      <c r="R6535" s="105"/>
    </row>
    <row r="6536" spans="6:18" s="103" customFormat="1" x14ac:dyDescent="0.25">
      <c r="F6536" s="104"/>
      <c r="R6536" s="105"/>
    </row>
    <row r="6537" spans="6:18" s="103" customFormat="1" x14ac:dyDescent="0.25">
      <c r="F6537" s="104"/>
      <c r="R6537" s="105"/>
    </row>
    <row r="6538" spans="6:18" s="103" customFormat="1" x14ac:dyDescent="0.25">
      <c r="F6538" s="104"/>
      <c r="R6538" s="105"/>
    </row>
    <row r="6539" spans="6:18" s="103" customFormat="1" x14ac:dyDescent="0.25">
      <c r="F6539" s="104"/>
      <c r="R6539" s="105"/>
    </row>
    <row r="6540" spans="6:18" s="103" customFormat="1" x14ac:dyDescent="0.25">
      <c r="F6540" s="104"/>
      <c r="R6540" s="105"/>
    </row>
    <row r="6541" spans="6:18" s="103" customFormat="1" x14ac:dyDescent="0.25">
      <c r="F6541" s="104"/>
      <c r="R6541" s="105"/>
    </row>
    <row r="6542" spans="6:18" s="103" customFormat="1" x14ac:dyDescent="0.25">
      <c r="F6542" s="104"/>
      <c r="R6542" s="105"/>
    </row>
    <row r="6543" spans="6:18" s="103" customFormat="1" x14ac:dyDescent="0.25">
      <c r="F6543" s="104"/>
      <c r="R6543" s="105"/>
    </row>
    <row r="6544" spans="6:18" s="103" customFormat="1" x14ac:dyDescent="0.25">
      <c r="F6544" s="104"/>
      <c r="R6544" s="105"/>
    </row>
    <row r="6545" spans="6:18" s="103" customFormat="1" x14ac:dyDescent="0.25">
      <c r="F6545" s="104"/>
      <c r="R6545" s="105"/>
    </row>
    <row r="6546" spans="6:18" s="103" customFormat="1" x14ac:dyDescent="0.25">
      <c r="F6546" s="104"/>
      <c r="R6546" s="105"/>
    </row>
    <row r="6547" spans="6:18" s="103" customFormat="1" x14ac:dyDescent="0.25">
      <c r="F6547" s="104"/>
      <c r="R6547" s="105"/>
    </row>
    <row r="6548" spans="6:18" s="103" customFormat="1" x14ac:dyDescent="0.25">
      <c r="F6548" s="104"/>
      <c r="R6548" s="105"/>
    </row>
    <row r="6549" spans="6:18" s="103" customFormat="1" x14ac:dyDescent="0.25">
      <c r="F6549" s="104"/>
      <c r="R6549" s="105"/>
    </row>
    <row r="6550" spans="6:18" s="103" customFormat="1" x14ac:dyDescent="0.25">
      <c r="F6550" s="104"/>
      <c r="R6550" s="105"/>
    </row>
    <row r="6551" spans="6:18" s="103" customFormat="1" x14ac:dyDescent="0.25">
      <c r="F6551" s="104"/>
      <c r="R6551" s="105"/>
    </row>
    <row r="6552" spans="6:18" s="103" customFormat="1" x14ac:dyDescent="0.25">
      <c r="F6552" s="104"/>
      <c r="R6552" s="105"/>
    </row>
    <row r="6553" spans="6:18" s="103" customFormat="1" x14ac:dyDescent="0.25">
      <c r="F6553" s="104"/>
      <c r="R6553" s="105"/>
    </row>
    <row r="6554" spans="6:18" s="103" customFormat="1" x14ac:dyDescent="0.25">
      <c r="F6554" s="104"/>
      <c r="R6554" s="105"/>
    </row>
    <row r="6555" spans="6:18" s="103" customFormat="1" x14ac:dyDescent="0.25">
      <c r="F6555" s="104"/>
      <c r="R6555" s="105"/>
    </row>
    <row r="6556" spans="6:18" s="103" customFormat="1" x14ac:dyDescent="0.25">
      <c r="F6556" s="104"/>
      <c r="R6556" s="105"/>
    </row>
    <row r="6557" spans="6:18" s="103" customFormat="1" x14ac:dyDescent="0.25">
      <c r="F6557" s="104"/>
      <c r="R6557" s="105"/>
    </row>
    <row r="6558" spans="6:18" s="103" customFormat="1" x14ac:dyDescent="0.25">
      <c r="F6558" s="104"/>
      <c r="R6558" s="105"/>
    </row>
    <row r="6559" spans="6:18" s="103" customFormat="1" x14ac:dyDescent="0.25">
      <c r="F6559" s="104"/>
      <c r="R6559" s="105"/>
    </row>
    <row r="6560" spans="6:18" s="103" customFormat="1" x14ac:dyDescent="0.25">
      <c r="F6560" s="104"/>
      <c r="R6560" s="105"/>
    </row>
    <row r="6561" spans="6:18" s="103" customFormat="1" x14ac:dyDescent="0.25">
      <c r="F6561" s="104"/>
      <c r="R6561" s="105"/>
    </row>
    <row r="6562" spans="6:18" s="103" customFormat="1" x14ac:dyDescent="0.25">
      <c r="F6562" s="104"/>
      <c r="R6562" s="105"/>
    </row>
    <row r="6563" spans="6:18" s="103" customFormat="1" x14ac:dyDescent="0.25">
      <c r="F6563" s="104"/>
      <c r="R6563" s="105"/>
    </row>
    <row r="6564" spans="6:18" s="103" customFormat="1" x14ac:dyDescent="0.25">
      <c r="F6564" s="104"/>
      <c r="R6564" s="105"/>
    </row>
    <row r="6565" spans="6:18" s="103" customFormat="1" x14ac:dyDescent="0.25">
      <c r="F6565" s="104"/>
      <c r="R6565" s="105"/>
    </row>
    <row r="6566" spans="6:18" s="103" customFormat="1" x14ac:dyDescent="0.25">
      <c r="F6566" s="104"/>
      <c r="R6566" s="105"/>
    </row>
    <row r="6567" spans="6:18" s="103" customFormat="1" x14ac:dyDescent="0.25">
      <c r="F6567" s="104"/>
      <c r="R6567" s="105"/>
    </row>
    <row r="6568" spans="6:18" s="103" customFormat="1" x14ac:dyDescent="0.25">
      <c r="F6568" s="104"/>
      <c r="R6568" s="105"/>
    </row>
    <row r="6569" spans="6:18" s="103" customFormat="1" x14ac:dyDescent="0.25">
      <c r="F6569" s="104"/>
      <c r="R6569" s="105"/>
    </row>
    <row r="6570" spans="6:18" s="103" customFormat="1" x14ac:dyDescent="0.25">
      <c r="F6570" s="104"/>
      <c r="R6570" s="105"/>
    </row>
    <row r="6571" spans="6:18" s="103" customFormat="1" x14ac:dyDescent="0.25">
      <c r="F6571" s="104"/>
      <c r="R6571" s="105"/>
    </row>
    <row r="6572" spans="6:18" s="103" customFormat="1" x14ac:dyDescent="0.25">
      <c r="F6572" s="104"/>
      <c r="R6572" s="105"/>
    </row>
    <row r="6573" spans="6:18" s="103" customFormat="1" x14ac:dyDescent="0.25">
      <c r="F6573" s="104"/>
      <c r="R6573" s="105"/>
    </row>
    <row r="6574" spans="6:18" s="103" customFormat="1" x14ac:dyDescent="0.25">
      <c r="F6574" s="104"/>
      <c r="R6574" s="105"/>
    </row>
    <row r="6575" spans="6:18" s="103" customFormat="1" x14ac:dyDescent="0.25">
      <c r="F6575" s="104"/>
      <c r="R6575" s="105"/>
    </row>
    <row r="6576" spans="6:18" s="103" customFormat="1" x14ac:dyDescent="0.25">
      <c r="F6576" s="104"/>
      <c r="R6576" s="105"/>
    </row>
    <row r="6577" spans="6:18" s="103" customFormat="1" x14ac:dyDescent="0.25">
      <c r="F6577" s="104"/>
      <c r="R6577" s="105"/>
    </row>
    <row r="6578" spans="6:18" s="103" customFormat="1" x14ac:dyDescent="0.25">
      <c r="F6578" s="104"/>
      <c r="R6578" s="105"/>
    </row>
    <row r="6579" spans="6:18" s="103" customFormat="1" x14ac:dyDescent="0.25">
      <c r="F6579" s="104"/>
      <c r="R6579" s="105"/>
    </row>
    <row r="6580" spans="6:18" s="103" customFormat="1" x14ac:dyDescent="0.25">
      <c r="F6580" s="104"/>
      <c r="R6580" s="105"/>
    </row>
    <row r="6581" spans="6:18" s="103" customFormat="1" x14ac:dyDescent="0.25">
      <c r="F6581" s="104"/>
      <c r="R6581" s="105"/>
    </row>
    <row r="6582" spans="6:18" s="103" customFormat="1" x14ac:dyDescent="0.25">
      <c r="F6582" s="104"/>
      <c r="R6582" s="105"/>
    </row>
    <row r="6583" spans="6:18" s="103" customFormat="1" x14ac:dyDescent="0.25">
      <c r="F6583" s="104"/>
      <c r="R6583" s="105"/>
    </row>
    <row r="6584" spans="6:18" s="103" customFormat="1" x14ac:dyDescent="0.25">
      <c r="F6584" s="104"/>
      <c r="R6584" s="105"/>
    </row>
    <row r="6585" spans="6:18" s="103" customFormat="1" x14ac:dyDescent="0.25">
      <c r="F6585" s="104"/>
      <c r="R6585" s="105"/>
    </row>
    <row r="6586" spans="6:18" s="103" customFormat="1" x14ac:dyDescent="0.25">
      <c r="F6586" s="104"/>
      <c r="R6586" s="105"/>
    </row>
    <row r="6587" spans="6:18" s="103" customFormat="1" x14ac:dyDescent="0.25">
      <c r="F6587" s="104"/>
      <c r="R6587" s="105"/>
    </row>
    <row r="6588" spans="6:18" s="103" customFormat="1" x14ac:dyDescent="0.25">
      <c r="F6588" s="104"/>
      <c r="R6588" s="105"/>
    </row>
    <row r="6589" spans="6:18" s="103" customFormat="1" x14ac:dyDescent="0.25">
      <c r="F6589" s="104"/>
      <c r="R6589" s="105"/>
    </row>
    <row r="6590" spans="6:18" s="103" customFormat="1" x14ac:dyDescent="0.25">
      <c r="F6590" s="104"/>
      <c r="R6590" s="105"/>
    </row>
    <row r="6591" spans="6:18" s="103" customFormat="1" x14ac:dyDescent="0.25">
      <c r="F6591" s="104"/>
      <c r="R6591" s="105"/>
    </row>
    <row r="6592" spans="6:18" s="103" customFormat="1" x14ac:dyDescent="0.25">
      <c r="F6592" s="104"/>
      <c r="R6592" s="105"/>
    </row>
    <row r="6593" spans="6:18" s="103" customFormat="1" x14ac:dyDescent="0.25">
      <c r="F6593" s="104"/>
      <c r="R6593" s="105"/>
    </row>
    <row r="6594" spans="6:18" s="103" customFormat="1" x14ac:dyDescent="0.25">
      <c r="F6594" s="104"/>
      <c r="R6594" s="105"/>
    </row>
    <row r="6595" spans="6:18" s="103" customFormat="1" x14ac:dyDescent="0.25">
      <c r="F6595" s="104"/>
      <c r="R6595" s="105"/>
    </row>
    <row r="6596" spans="6:18" s="103" customFormat="1" x14ac:dyDescent="0.25">
      <c r="F6596" s="104"/>
      <c r="R6596" s="105"/>
    </row>
    <row r="6597" spans="6:18" s="103" customFormat="1" x14ac:dyDescent="0.25">
      <c r="F6597" s="104"/>
      <c r="R6597" s="105"/>
    </row>
    <row r="6598" spans="6:18" s="103" customFormat="1" x14ac:dyDescent="0.25">
      <c r="F6598" s="104"/>
      <c r="R6598" s="105"/>
    </row>
    <row r="6599" spans="6:18" s="103" customFormat="1" x14ac:dyDescent="0.25">
      <c r="F6599" s="104"/>
      <c r="R6599" s="105"/>
    </row>
    <row r="6600" spans="6:18" s="103" customFormat="1" x14ac:dyDescent="0.25">
      <c r="F6600" s="104"/>
      <c r="R6600" s="105"/>
    </row>
    <row r="6601" spans="6:18" s="103" customFormat="1" x14ac:dyDescent="0.25">
      <c r="F6601" s="104"/>
      <c r="R6601" s="105"/>
    </row>
    <row r="6602" spans="6:18" s="103" customFormat="1" x14ac:dyDescent="0.25">
      <c r="F6602" s="104"/>
      <c r="R6602" s="105"/>
    </row>
    <row r="6603" spans="6:18" s="103" customFormat="1" x14ac:dyDescent="0.25">
      <c r="F6603" s="104"/>
      <c r="R6603" s="105"/>
    </row>
    <row r="6604" spans="6:18" s="103" customFormat="1" x14ac:dyDescent="0.25">
      <c r="F6604" s="104"/>
      <c r="R6604" s="105"/>
    </row>
    <row r="6605" spans="6:18" s="103" customFormat="1" x14ac:dyDescent="0.25">
      <c r="F6605" s="104"/>
      <c r="R6605" s="105"/>
    </row>
    <row r="6606" spans="6:18" s="103" customFormat="1" x14ac:dyDescent="0.25">
      <c r="F6606" s="104"/>
      <c r="R6606" s="105"/>
    </row>
    <row r="6607" spans="6:18" s="103" customFormat="1" x14ac:dyDescent="0.25">
      <c r="F6607" s="104"/>
      <c r="R6607" s="105"/>
    </row>
    <row r="6608" spans="6:18" s="103" customFormat="1" x14ac:dyDescent="0.25">
      <c r="F6608" s="104"/>
      <c r="R6608" s="105"/>
    </row>
    <row r="6609" spans="6:18" s="103" customFormat="1" x14ac:dyDescent="0.25">
      <c r="F6609" s="104"/>
      <c r="R6609" s="105"/>
    </row>
    <row r="6610" spans="6:18" s="103" customFormat="1" x14ac:dyDescent="0.25">
      <c r="F6610" s="104"/>
      <c r="R6610" s="105"/>
    </row>
    <row r="6611" spans="6:18" s="103" customFormat="1" x14ac:dyDescent="0.25">
      <c r="F6611" s="104"/>
      <c r="R6611" s="105"/>
    </row>
    <row r="6612" spans="6:18" s="103" customFormat="1" x14ac:dyDescent="0.25">
      <c r="F6612" s="104"/>
      <c r="R6612" s="105"/>
    </row>
    <row r="6613" spans="6:18" s="103" customFormat="1" x14ac:dyDescent="0.25">
      <c r="F6613" s="104"/>
      <c r="R6613" s="105"/>
    </row>
    <row r="6614" spans="6:18" s="103" customFormat="1" x14ac:dyDescent="0.25">
      <c r="F6614" s="104"/>
      <c r="R6614" s="105"/>
    </row>
    <row r="6615" spans="6:18" s="103" customFormat="1" x14ac:dyDescent="0.25">
      <c r="F6615" s="104"/>
      <c r="R6615" s="105"/>
    </row>
    <row r="6616" spans="6:18" s="103" customFormat="1" x14ac:dyDescent="0.25">
      <c r="F6616" s="104"/>
      <c r="R6616" s="105"/>
    </row>
    <row r="6617" spans="6:18" s="103" customFormat="1" x14ac:dyDescent="0.25">
      <c r="F6617" s="104"/>
      <c r="R6617" s="105"/>
    </row>
    <row r="6618" spans="6:18" s="103" customFormat="1" x14ac:dyDescent="0.25">
      <c r="F6618" s="104"/>
      <c r="R6618" s="105"/>
    </row>
    <row r="6619" spans="6:18" s="103" customFormat="1" x14ac:dyDescent="0.25">
      <c r="F6619" s="104"/>
      <c r="R6619" s="105"/>
    </row>
    <row r="6620" spans="6:18" s="103" customFormat="1" x14ac:dyDescent="0.25">
      <c r="F6620" s="104"/>
      <c r="R6620" s="105"/>
    </row>
    <row r="6621" spans="6:18" s="103" customFormat="1" x14ac:dyDescent="0.25">
      <c r="F6621" s="104"/>
      <c r="R6621" s="105"/>
    </row>
    <row r="6622" spans="6:18" s="103" customFormat="1" x14ac:dyDescent="0.25">
      <c r="F6622" s="104"/>
      <c r="R6622" s="105"/>
    </row>
    <row r="6623" spans="6:18" s="103" customFormat="1" x14ac:dyDescent="0.25">
      <c r="F6623" s="104"/>
      <c r="R6623" s="105"/>
    </row>
    <row r="6624" spans="6:18" s="103" customFormat="1" x14ac:dyDescent="0.25">
      <c r="F6624" s="104"/>
      <c r="R6624" s="105"/>
    </row>
    <row r="6625" spans="6:18" s="103" customFormat="1" x14ac:dyDescent="0.25">
      <c r="F6625" s="104"/>
      <c r="R6625" s="105"/>
    </row>
    <row r="6626" spans="6:18" s="103" customFormat="1" x14ac:dyDescent="0.25">
      <c r="F6626" s="104"/>
      <c r="R6626" s="105"/>
    </row>
    <row r="6627" spans="6:18" s="103" customFormat="1" x14ac:dyDescent="0.25">
      <c r="F6627" s="104"/>
      <c r="R6627" s="105"/>
    </row>
    <row r="6628" spans="6:18" s="103" customFormat="1" x14ac:dyDescent="0.25">
      <c r="F6628" s="104"/>
      <c r="R6628" s="105"/>
    </row>
    <row r="6629" spans="6:18" s="103" customFormat="1" x14ac:dyDescent="0.25">
      <c r="F6629" s="104"/>
      <c r="R6629" s="105"/>
    </row>
    <row r="6630" spans="6:18" s="103" customFormat="1" x14ac:dyDescent="0.25">
      <c r="F6630" s="104"/>
      <c r="R6630" s="105"/>
    </row>
    <row r="6631" spans="6:18" s="103" customFormat="1" x14ac:dyDescent="0.25">
      <c r="F6631" s="104"/>
      <c r="R6631" s="105"/>
    </row>
    <row r="6632" spans="6:18" s="103" customFormat="1" x14ac:dyDescent="0.25">
      <c r="F6632" s="104"/>
      <c r="R6632" s="105"/>
    </row>
    <row r="6633" spans="6:18" s="103" customFormat="1" x14ac:dyDescent="0.25">
      <c r="F6633" s="104"/>
      <c r="R6633" s="105"/>
    </row>
    <row r="6634" spans="6:18" s="103" customFormat="1" x14ac:dyDescent="0.25">
      <c r="F6634" s="104"/>
      <c r="R6634" s="105"/>
    </row>
    <row r="6635" spans="6:18" s="103" customFormat="1" x14ac:dyDescent="0.25">
      <c r="F6635" s="104"/>
      <c r="R6635" s="105"/>
    </row>
    <row r="6636" spans="6:18" s="103" customFormat="1" x14ac:dyDescent="0.25">
      <c r="F6636" s="104"/>
      <c r="R6636" s="105"/>
    </row>
    <row r="6637" spans="6:18" s="103" customFormat="1" x14ac:dyDescent="0.25">
      <c r="F6637" s="104"/>
      <c r="R6637" s="105"/>
    </row>
    <row r="6638" spans="6:18" s="103" customFormat="1" x14ac:dyDescent="0.25">
      <c r="F6638" s="104"/>
      <c r="R6638" s="105"/>
    </row>
    <row r="6639" spans="6:18" s="103" customFormat="1" x14ac:dyDescent="0.25">
      <c r="F6639" s="104"/>
      <c r="R6639" s="105"/>
    </row>
    <row r="6640" spans="6:18" s="103" customFormat="1" x14ac:dyDescent="0.25">
      <c r="F6640" s="104"/>
      <c r="R6640" s="105"/>
    </row>
    <row r="6641" spans="6:18" s="103" customFormat="1" x14ac:dyDescent="0.25">
      <c r="F6641" s="104"/>
      <c r="R6641" s="105"/>
    </row>
    <row r="6642" spans="6:18" s="103" customFormat="1" x14ac:dyDescent="0.25">
      <c r="F6642" s="104"/>
      <c r="R6642" s="105"/>
    </row>
    <row r="6643" spans="6:18" s="103" customFormat="1" x14ac:dyDescent="0.25">
      <c r="F6643" s="104"/>
      <c r="R6643" s="105"/>
    </row>
    <row r="6644" spans="6:18" s="103" customFormat="1" x14ac:dyDescent="0.25">
      <c r="F6644" s="104"/>
      <c r="R6644" s="105"/>
    </row>
    <row r="6645" spans="6:18" s="103" customFormat="1" x14ac:dyDescent="0.25">
      <c r="F6645" s="104"/>
      <c r="R6645" s="105"/>
    </row>
    <row r="6646" spans="6:18" s="103" customFormat="1" x14ac:dyDescent="0.25">
      <c r="F6646" s="104"/>
      <c r="R6646" s="105"/>
    </row>
    <row r="6647" spans="6:18" s="103" customFormat="1" x14ac:dyDescent="0.25">
      <c r="F6647" s="104"/>
      <c r="R6647" s="105"/>
    </row>
    <row r="6648" spans="6:18" s="103" customFormat="1" x14ac:dyDescent="0.25">
      <c r="F6648" s="104"/>
      <c r="R6648" s="105"/>
    </row>
    <row r="6649" spans="6:18" s="103" customFormat="1" x14ac:dyDescent="0.25">
      <c r="F6649" s="104"/>
      <c r="R6649" s="105"/>
    </row>
    <row r="6650" spans="6:18" s="103" customFormat="1" x14ac:dyDescent="0.25">
      <c r="F6650" s="104"/>
      <c r="R6650" s="105"/>
    </row>
    <row r="6651" spans="6:18" s="103" customFormat="1" x14ac:dyDescent="0.25">
      <c r="F6651" s="104"/>
      <c r="R6651" s="105"/>
    </row>
    <row r="6652" spans="6:18" s="103" customFormat="1" x14ac:dyDescent="0.25">
      <c r="F6652" s="104"/>
      <c r="R6652" s="105"/>
    </row>
    <row r="6653" spans="6:18" s="103" customFormat="1" x14ac:dyDescent="0.25">
      <c r="F6653" s="104"/>
      <c r="R6653" s="105"/>
    </row>
    <row r="6654" spans="6:18" s="103" customFormat="1" x14ac:dyDescent="0.25">
      <c r="F6654" s="104"/>
      <c r="R6654" s="105"/>
    </row>
    <row r="6655" spans="6:18" s="103" customFormat="1" x14ac:dyDescent="0.25">
      <c r="F6655" s="104"/>
      <c r="R6655" s="105"/>
    </row>
    <row r="6656" spans="6:18" s="103" customFormat="1" x14ac:dyDescent="0.25">
      <c r="F6656" s="104"/>
      <c r="R6656" s="105"/>
    </row>
    <row r="6657" spans="6:18" s="103" customFormat="1" x14ac:dyDescent="0.25">
      <c r="F6657" s="104"/>
      <c r="R6657" s="105"/>
    </row>
    <row r="6658" spans="6:18" s="103" customFormat="1" x14ac:dyDescent="0.25">
      <c r="F6658" s="104"/>
      <c r="R6658" s="105"/>
    </row>
    <row r="6659" spans="6:18" s="103" customFormat="1" x14ac:dyDescent="0.25">
      <c r="F6659" s="104"/>
      <c r="R6659" s="105"/>
    </row>
    <row r="6660" spans="6:18" s="103" customFormat="1" x14ac:dyDescent="0.25">
      <c r="F6660" s="104"/>
      <c r="R6660" s="105"/>
    </row>
    <row r="6661" spans="6:18" s="103" customFormat="1" x14ac:dyDescent="0.25">
      <c r="F6661" s="104"/>
      <c r="R6661" s="105"/>
    </row>
    <row r="6662" spans="6:18" s="103" customFormat="1" x14ac:dyDescent="0.25">
      <c r="F6662" s="104"/>
      <c r="R6662" s="105"/>
    </row>
    <row r="6663" spans="6:18" s="103" customFormat="1" x14ac:dyDescent="0.25">
      <c r="F6663" s="104"/>
      <c r="R6663" s="105"/>
    </row>
    <row r="6664" spans="6:18" s="103" customFormat="1" x14ac:dyDescent="0.25">
      <c r="F6664" s="104"/>
      <c r="R6664" s="105"/>
    </row>
    <row r="6665" spans="6:18" s="103" customFormat="1" x14ac:dyDescent="0.25">
      <c r="F6665" s="104"/>
      <c r="R6665" s="105"/>
    </row>
    <row r="6666" spans="6:18" s="103" customFormat="1" x14ac:dyDescent="0.25">
      <c r="F6666" s="104"/>
      <c r="R6666" s="105"/>
    </row>
    <row r="6667" spans="6:18" s="103" customFormat="1" x14ac:dyDescent="0.25">
      <c r="F6667" s="104"/>
      <c r="R6667" s="105"/>
    </row>
    <row r="6668" spans="6:18" s="103" customFormat="1" x14ac:dyDescent="0.25">
      <c r="F6668" s="104"/>
      <c r="R6668" s="105"/>
    </row>
    <row r="6669" spans="6:18" s="103" customFormat="1" x14ac:dyDescent="0.25">
      <c r="F6669" s="104"/>
      <c r="R6669" s="105"/>
    </row>
    <row r="6670" spans="6:18" s="103" customFormat="1" x14ac:dyDescent="0.25">
      <c r="F6670" s="104"/>
      <c r="R6670" s="105"/>
    </row>
    <row r="6671" spans="6:18" s="103" customFormat="1" x14ac:dyDescent="0.25">
      <c r="F6671" s="104"/>
      <c r="R6671" s="105"/>
    </row>
    <row r="6672" spans="6:18" s="103" customFormat="1" x14ac:dyDescent="0.25">
      <c r="F6672" s="104"/>
      <c r="R6672" s="105"/>
    </row>
    <row r="6673" spans="6:18" s="103" customFormat="1" x14ac:dyDescent="0.25">
      <c r="F6673" s="104"/>
      <c r="R6673" s="105"/>
    </row>
    <row r="6674" spans="6:18" s="103" customFormat="1" x14ac:dyDescent="0.25">
      <c r="F6674" s="104"/>
      <c r="R6674" s="105"/>
    </row>
    <row r="6675" spans="6:18" s="103" customFormat="1" x14ac:dyDescent="0.25">
      <c r="F6675" s="104"/>
      <c r="R6675" s="105"/>
    </row>
    <row r="6676" spans="6:18" s="103" customFormat="1" x14ac:dyDescent="0.25">
      <c r="F6676" s="104"/>
      <c r="R6676" s="105"/>
    </row>
    <row r="6677" spans="6:18" s="103" customFormat="1" x14ac:dyDescent="0.25">
      <c r="F6677" s="104"/>
      <c r="R6677" s="105"/>
    </row>
    <row r="6678" spans="6:18" s="103" customFormat="1" x14ac:dyDescent="0.25">
      <c r="F6678" s="104"/>
      <c r="R6678" s="105"/>
    </row>
    <row r="6679" spans="6:18" s="103" customFormat="1" x14ac:dyDescent="0.25">
      <c r="F6679" s="104"/>
      <c r="R6679" s="105"/>
    </row>
    <row r="6680" spans="6:18" s="103" customFormat="1" x14ac:dyDescent="0.25">
      <c r="F6680" s="104"/>
      <c r="R6680" s="105"/>
    </row>
    <row r="6681" spans="6:18" s="103" customFormat="1" x14ac:dyDescent="0.25">
      <c r="F6681" s="104"/>
      <c r="R6681" s="105"/>
    </row>
    <row r="6682" spans="6:18" s="103" customFormat="1" x14ac:dyDescent="0.25">
      <c r="F6682" s="104"/>
      <c r="R6682" s="105"/>
    </row>
    <row r="6683" spans="6:18" s="103" customFormat="1" x14ac:dyDescent="0.25">
      <c r="F6683" s="104"/>
      <c r="R6683" s="105"/>
    </row>
    <row r="6684" spans="6:18" s="103" customFormat="1" x14ac:dyDescent="0.25">
      <c r="F6684" s="104"/>
      <c r="R6684" s="105"/>
    </row>
    <row r="6685" spans="6:18" s="103" customFormat="1" x14ac:dyDescent="0.25">
      <c r="F6685" s="104"/>
      <c r="R6685" s="105"/>
    </row>
    <row r="6686" spans="6:18" s="103" customFormat="1" x14ac:dyDescent="0.25">
      <c r="F6686" s="104"/>
      <c r="R6686" s="105"/>
    </row>
    <row r="6687" spans="6:18" s="103" customFormat="1" x14ac:dyDescent="0.25">
      <c r="F6687" s="104"/>
      <c r="R6687" s="105"/>
    </row>
    <row r="6688" spans="6:18" s="103" customFormat="1" x14ac:dyDescent="0.25">
      <c r="F6688" s="104"/>
      <c r="R6688" s="105"/>
    </row>
    <row r="6689" spans="6:18" s="103" customFormat="1" x14ac:dyDescent="0.25">
      <c r="F6689" s="104"/>
      <c r="R6689" s="105"/>
    </row>
    <row r="6690" spans="6:18" s="103" customFormat="1" x14ac:dyDescent="0.25">
      <c r="F6690" s="104"/>
      <c r="R6690" s="105"/>
    </row>
    <row r="6691" spans="6:18" s="103" customFormat="1" x14ac:dyDescent="0.25">
      <c r="F6691" s="104"/>
      <c r="R6691" s="105"/>
    </row>
    <row r="6692" spans="6:18" s="103" customFormat="1" x14ac:dyDescent="0.25">
      <c r="F6692" s="104"/>
      <c r="R6692" s="105"/>
    </row>
    <row r="6693" spans="6:18" s="103" customFormat="1" x14ac:dyDescent="0.25">
      <c r="F6693" s="104"/>
      <c r="R6693" s="105"/>
    </row>
    <row r="6694" spans="6:18" s="103" customFormat="1" x14ac:dyDescent="0.25">
      <c r="F6694" s="104"/>
      <c r="R6694" s="105"/>
    </row>
    <row r="6695" spans="6:18" s="103" customFormat="1" x14ac:dyDescent="0.25">
      <c r="F6695" s="104"/>
      <c r="R6695" s="105"/>
    </row>
    <row r="6696" spans="6:18" s="103" customFormat="1" x14ac:dyDescent="0.25">
      <c r="F6696" s="104"/>
      <c r="R6696" s="105"/>
    </row>
    <row r="6697" spans="6:18" s="103" customFormat="1" x14ac:dyDescent="0.25">
      <c r="F6697" s="104"/>
      <c r="R6697" s="105"/>
    </row>
    <row r="6698" spans="6:18" s="103" customFormat="1" x14ac:dyDescent="0.25">
      <c r="F6698" s="104"/>
      <c r="R6698" s="105"/>
    </row>
    <row r="6699" spans="6:18" s="103" customFormat="1" x14ac:dyDescent="0.25">
      <c r="F6699" s="104"/>
      <c r="R6699" s="105"/>
    </row>
    <row r="6700" spans="6:18" s="103" customFormat="1" x14ac:dyDescent="0.25">
      <c r="F6700" s="104"/>
      <c r="R6700" s="105"/>
    </row>
    <row r="6701" spans="6:18" s="103" customFormat="1" x14ac:dyDescent="0.25">
      <c r="F6701" s="104"/>
      <c r="R6701" s="105"/>
    </row>
    <row r="6702" spans="6:18" s="103" customFormat="1" x14ac:dyDescent="0.25">
      <c r="F6702" s="104"/>
      <c r="R6702" s="105"/>
    </row>
    <row r="6703" spans="6:18" s="103" customFormat="1" x14ac:dyDescent="0.25">
      <c r="F6703" s="104"/>
      <c r="R6703" s="105"/>
    </row>
    <row r="6704" spans="6:18" s="103" customFormat="1" x14ac:dyDescent="0.25">
      <c r="F6704" s="104"/>
      <c r="R6704" s="105"/>
    </row>
    <row r="6705" spans="6:18" s="103" customFormat="1" x14ac:dyDescent="0.25">
      <c r="F6705" s="104"/>
      <c r="R6705" s="105"/>
    </row>
    <row r="6706" spans="6:18" s="103" customFormat="1" x14ac:dyDescent="0.25">
      <c r="F6706" s="104"/>
      <c r="R6706" s="105"/>
    </row>
    <row r="6707" spans="6:18" s="103" customFormat="1" x14ac:dyDescent="0.25">
      <c r="F6707" s="104"/>
      <c r="R6707" s="105"/>
    </row>
    <row r="6708" spans="6:18" s="103" customFormat="1" x14ac:dyDescent="0.25">
      <c r="F6708" s="104"/>
      <c r="R6708" s="105"/>
    </row>
    <row r="6709" spans="6:18" s="103" customFormat="1" x14ac:dyDescent="0.25">
      <c r="F6709" s="104"/>
      <c r="R6709" s="105"/>
    </row>
    <row r="6710" spans="6:18" s="103" customFormat="1" x14ac:dyDescent="0.25">
      <c r="F6710" s="104"/>
      <c r="R6710" s="105"/>
    </row>
    <row r="6711" spans="6:18" s="103" customFormat="1" x14ac:dyDescent="0.25">
      <c r="F6711" s="104"/>
      <c r="R6711" s="105"/>
    </row>
    <row r="6712" spans="6:18" s="103" customFormat="1" x14ac:dyDescent="0.25">
      <c r="F6712" s="104"/>
      <c r="R6712" s="105"/>
    </row>
    <row r="6713" spans="6:18" s="103" customFormat="1" x14ac:dyDescent="0.25">
      <c r="F6713" s="104"/>
      <c r="R6713" s="105"/>
    </row>
    <row r="6714" spans="6:18" s="103" customFormat="1" x14ac:dyDescent="0.25">
      <c r="F6714" s="104"/>
      <c r="R6714" s="105"/>
    </row>
    <row r="6715" spans="6:18" s="103" customFormat="1" x14ac:dyDescent="0.25">
      <c r="F6715" s="104"/>
      <c r="R6715" s="105"/>
    </row>
    <row r="6716" spans="6:18" s="103" customFormat="1" x14ac:dyDescent="0.25">
      <c r="F6716" s="104"/>
      <c r="R6716" s="105"/>
    </row>
    <row r="6717" spans="6:18" s="103" customFormat="1" x14ac:dyDescent="0.25">
      <c r="F6717" s="104"/>
      <c r="R6717" s="105"/>
    </row>
    <row r="6718" spans="6:18" s="103" customFormat="1" x14ac:dyDescent="0.25">
      <c r="F6718" s="104"/>
      <c r="R6718" s="105"/>
    </row>
    <row r="6719" spans="6:18" s="103" customFormat="1" x14ac:dyDescent="0.25">
      <c r="F6719" s="104"/>
      <c r="R6719" s="105"/>
    </row>
    <row r="6720" spans="6:18" s="103" customFormat="1" x14ac:dyDescent="0.25">
      <c r="F6720" s="104"/>
      <c r="R6720" s="105"/>
    </row>
    <row r="6721" spans="6:18" s="103" customFormat="1" x14ac:dyDescent="0.25">
      <c r="F6721" s="104"/>
      <c r="R6721" s="105"/>
    </row>
    <row r="6722" spans="6:18" s="103" customFormat="1" x14ac:dyDescent="0.25">
      <c r="F6722" s="104"/>
      <c r="R6722" s="105"/>
    </row>
    <row r="6723" spans="6:18" s="103" customFormat="1" x14ac:dyDescent="0.25">
      <c r="F6723" s="104"/>
      <c r="R6723" s="105"/>
    </row>
    <row r="6724" spans="6:18" s="103" customFormat="1" x14ac:dyDescent="0.25">
      <c r="F6724" s="104"/>
      <c r="R6724" s="105"/>
    </row>
    <row r="6725" spans="6:18" s="103" customFormat="1" x14ac:dyDescent="0.25">
      <c r="F6725" s="104"/>
      <c r="R6725" s="105"/>
    </row>
    <row r="6726" spans="6:18" s="103" customFormat="1" x14ac:dyDescent="0.25">
      <c r="F6726" s="104"/>
      <c r="R6726" s="105"/>
    </row>
    <row r="6727" spans="6:18" s="103" customFormat="1" x14ac:dyDescent="0.25">
      <c r="F6727" s="104"/>
      <c r="R6727" s="105"/>
    </row>
    <row r="6728" spans="6:18" s="103" customFormat="1" x14ac:dyDescent="0.25">
      <c r="F6728" s="104"/>
      <c r="R6728" s="105"/>
    </row>
    <row r="6729" spans="6:18" s="103" customFormat="1" x14ac:dyDescent="0.25">
      <c r="F6729" s="104"/>
      <c r="R6729" s="105"/>
    </row>
    <row r="6730" spans="6:18" s="103" customFormat="1" x14ac:dyDescent="0.25">
      <c r="F6730" s="104"/>
      <c r="R6730" s="105"/>
    </row>
    <row r="6731" spans="6:18" s="103" customFormat="1" x14ac:dyDescent="0.25">
      <c r="F6731" s="104"/>
      <c r="R6731" s="105"/>
    </row>
    <row r="6732" spans="6:18" s="103" customFormat="1" x14ac:dyDescent="0.25">
      <c r="F6732" s="104"/>
      <c r="R6732" s="105"/>
    </row>
    <row r="6733" spans="6:18" s="103" customFormat="1" x14ac:dyDescent="0.25">
      <c r="F6733" s="104"/>
      <c r="R6733" s="105"/>
    </row>
    <row r="6734" spans="6:18" s="103" customFormat="1" x14ac:dyDescent="0.25">
      <c r="F6734" s="104"/>
      <c r="R6734" s="105"/>
    </row>
    <row r="6735" spans="6:18" s="103" customFormat="1" x14ac:dyDescent="0.25">
      <c r="F6735" s="104"/>
      <c r="R6735" s="105"/>
    </row>
    <row r="6736" spans="6:18" s="103" customFormat="1" x14ac:dyDescent="0.25">
      <c r="F6736" s="104"/>
      <c r="R6736" s="105"/>
    </row>
    <row r="6737" spans="6:18" s="103" customFormat="1" x14ac:dyDescent="0.25">
      <c r="F6737" s="104"/>
      <c r="R6737" s="105"/>
    </row>
    <row r="6738" spans="6:18" s="103" customFormat="1" x14ac:dyDescent="0.25">
      <c r="F6738" s="104"/>
      <c r="R6738" s="105"/>
    </row>
    <row r="6739" spans="6:18" s="103" customFormat="1" x14ac:dyDescent="0.25">
      <c r="F6739" s="104"/>
      <c r="R6739" s="105"/>
    </row>
    <row r="6740" spans="6:18" s="103" customFormat="1" x14ac:dyDescent="0.25">
      <c r="F6740" s="104"/>
      <c r="R6740" s="105"/>
    </row>
    <row r="6741" spans="6:18" s="103" customFormat="1" x14ac:dyDescent="0.25">
      <c r="F6741" s="104"/>
      <c r="R6741" s="105"/>
    </row>
    <row r="6742" spans="6:18" s="103" customFormat="1" x14ac:dyDescent="0.25">
      <c r="F6742" s="104"/>
      <c r="R6742" s="105"/>
    </row>
    <row r="6743" spans="6:18" s="103" customFormat="1" x14ac:dyDescent="0.25">
      <c r="F6743" s="104"/>
      <c r="R6743" s="105"/>
    </row>
    <row r="6744" spans="6:18" s="103" customFormat="1" x14ac:dyDescent="0.25">
      <c r="F6744" s="104"/>
      <c r="R6744" s="105"/>
    </row>
    <row r="6745" spans="6:18" s="103" customFormat="1" x14ac:dyDescent="0.25">
      <c r="F6745" s="104"/>
      <c r="R6745" s="105"/>
    </row>
    <row r="6746" spans="6:18" s="103" customFormat="1" x14ac:dyDescent="0.25">
      <c r="F6746" s="104"/>
      <c r="R6746" s="105"/>
    </row>
    <row r="6747" spans="6:18" s="103" customFormat="1" x14ac:dyDescent="0.25">
      <c r="F6747" s="104"/>
      <c r="R6747" s="105"/>
    </row>
    <row r="6748" spans="6:18" s="103" customFormat="1" x14ac:dyDescent="0.25">
      <c r="F6748" s="104"/>
      <c r="R6748" s="105"/>
    </row>
    <row r="6749" spans="6:18" s="103" customFormat="1" x14ac:dyDescent="0.25">
      <c r="F6749" s="104"/>
      <c r="R6749" s="105"/>
    </row>
    <row r="6750" spans="6:18" s="103" customFormat="1" x14ac:dyDescent="0.25">
      <c r="F6750" s="104"/>
      <c r="R6750" s="105"/>
    </row>
    <row r="6751" spans="6:18" s="103" customFormat="1" x14ac:dyDescent="0.25">
      <c r="F6751" s="104"/>
      <c r="R6751" s="105"/>
    </row>
    <row r="6752" spans="6:18" s="103" customFormat="1" x14ac:dyDescent="0.25">
      <c r="F6752" s="104"/>
      <c r="R6752" s="105"/>
    </row>
    <row r="6753" spans="6:18" s="103" customFormat="1" x14ac:dyDescent="0.25">
      <c r="F6753" s="104"/>
      <c r="R6753" s="105"/>
    </row>
    <row r="6754" spans="6:18" s="103" customFormat="1" x14ac:dyDescent="0.25">
      <c r="F6754" s="104"/>
      <c r="R6754" s="105"/>
    </row>
    <row r="6755" spans="6:18" s="103" customFormat="1" x14ac:dyDescent="0.25">
      <c r="F6755" s="104"/>
      <c r="R6755" s="105"/>
    </row>
    <row r="6756" spans="6:18" s="103" customFormat="1" x14ac:dyDescent="0.25">
      <c r="F6756" s="104"/>
      <c r="R6756" s="105"/>
    </row>
    <row r="6757" spans="6:18" s="103" customFormat="1" x14ac:dyDescent="0.25">
      <c r="F6757" s="104"/>
      <c r="R6757" s="105"/>
    </row>
    <row r="6758" spans="6:18" s="103" customFormat="1" x14ac:dyDescent="0.25">
      <c r="F6758" s="104"/>
      <c r="R6758" s="105"/>
    </row>
    <row r="6759" spans="6:18" s="103" customFormat="1" x14ac:dyDescent="0.25">
      <c r="F6759" s="104"/>
      <c r="R6759" s="105"/>
    </row>
    <row r="6760" spans="6:18" s="103" customFormat="1" x14ac:dyDescent="0.25">
      <c r="F6760" s="104"/>
      <c r="R6760" s="105"/>
    </row>
    <row r="6761" spans="6:18" s="103" customFormat="1" x14ac:dyDescent="0.25">
      <c r="F6761" s="104"/>
      <c r="R6761" s="105"/>
    </row>
    <row r="6762" spans="6:18" s="103" customFormat="1" x14ac:dyDescent="0.25">
      <c r="F6762" s="104"/>
      <c r="R6762" s="105"/>
    </row>
    <row r="6763" spans="6:18" s="103" customFormat="1" x14ac:dyDescent="0.25">
      <c r="F6763" s="104"/>
      <c r="R6763" s="105"/>
    </row>
    <row r="6764" spans="6:18" s="103" customFormat="1" x14ac:dyDescent="0.25">
      <c r="F6764" s="104"/>
      <c r="R6764" s="105"/>
    </row>
    <row r="6765" spans="6:18" s="103" customFormat="1" x14ac:dyDescent="0.25">
      <c r="F6765" s="104"/>
      <c r="R6765" s="105"/>
    </row>
    <row r="6766" spans="6:18" s="103" customFormat="1" x14ac:dyDescent="0.25">
      <c r="F6766" s="104"/>
      <c r="R6766" s="105"/>
    </row>
    <row r="6767" spans="6:18" s="103" customFormat="1" x14ac:dyDescent="0.25">
      <c r="F6767" s="104"/>
      <c r="R6767" s="105"/>
    </row>
    <row r="6768" spans="6:18" s="103" customFormat="1" x14ac:dyDescent="0.25">
      <c r="F6768" s="104"/>
      <c r="R6768" s="105"/>
    </row>
    <row r="6769" spans="6:18" s="103" customFormat="1" x14ac:dyDescent="0.25">
      <c r="F6769" s="104"/>
      <c r="R6769" s="105"/>
    </row>
    <row r="6770" spans="6:18" s="103" customFormat="1" x14ac:dyDescent="0.25">
      <c r="F6770" s="104"/>
      <c r="R6770" s="105"/>
    </row>
    <row r="6771" spans="6:18" s="103" customFormat="1" x14ac:dyDescent="0.25">
      <c r="F6771" s="104"/>
      <c r="R6771" s="105"/>
    </row>
    <row r="6772" spans="6:18" s="103" customFormat="1" x14ac:dyDescent="0.25">
      <c r="F6772" s="104"/>
      <c r="R6772" s="105"/>
    </row>
    <row r="6773" spans="6:18" s="103" customFormat="1" x14ac:dyDescent="0.25">
      <c r="F6773" s="104"/>
      <c r="R6773" s="105"/>
    </row>
    <row r="6774" spans="6:18" s="103" customFormat="1" x14ac:dyDescent="0.25">
      <c r="F6774" s="104"/>
      <c r="R6774" s="105"/>
    </row>
    <row r="6775" spans="6:18" s="103" customFormat="1" x14ac:dyDescent="0.25">
      <c r="F6775" s="104"/>
      <c r="R6775" s="105"/>
    </row>
    <row r="6776" spans="6:18" s="103" customFormat="1" x14ac:dyDescent="0.25">
      <c r="F6776" s="104"/>
      <c r="R6776" s="105"/>
    </row>
    <row r="6777" spans="6:18" s="103" customFormat="1" x14ac:dyDescent="0.25">
      <c r="F6777" s="104"/>
      <c r="R6777" s="105"/>
    </row>
    <row r="6778" spans="6:18" s="103" customFormat="1" x14ac:dyDescent="0.25">
      <c r="F6778" s="104"/>
      <c r="R6778" s="105"/>
    </row>
    <row r="6779" spans="6:18" s="103" customFormat="1" x14ac:dyDescent="0.25">
      <c r="F6779" s="104"/>
      <c r="R6779" s="105"/>
    </row>
    <row r="6780" spans="6:18" s="103" customFormat="1" x14ac:dyDescent="0.25">
      <c r="F6780" s="104"/>
      <c r="R6780" s="105"/>
    </row>
    <row r="6781" spans="6:18" s="103" customFormat="1" x14ac:dyDescent="0.25">
      <c r="F6781" s="104"/>
      <c r="R6781" s="105"/>
    </row>
    <row r="6782" spans="6:18" s="103" customFormat="1" x14ac:dyDescent="0.25">
      <c r="F6782" s="104"/>
      <c r="R6782" s="105"/>
    </row>
    <row r="6783" spans="6:18" s="103" customFormat="1" x14ac:dyDescent="0.25">
      <c r="F6783" s="104"/>
      <c r="R6783" s="105"/>
    </row>
    <row r="6784" spans="6:18" s="103" customFormat="1" x14ac:dyDescent="0.25">
      <c r="F6784" s="104"/>
      <c r="R6784" s="105"/>
    </row>
    <row r="6785" spans="6:18" s="103" customFormat="1" x14ac:dyDescent="0.25">
      <c r="F6785" s="104"/>
      <c r="R6785" s="105"/>
    </row>
    <row r="6786" spans="6:18" s="103" customFormat="1" x14ac:dyDescent="0.25">
      <c r="F6786" s="104"/>
      <c r="R6786" s="105"/>
    </row>
    <row r="6787" spans="6:18" s="103" customFormat="1" x14ac:dyDescent="0.25">
      <c r="F6787" s="104"/>
      <c r="R6787" s="105"/>
    </row>
    <row r="6788" spans="6:18" s="103" customFormat="1" x14ac:dyDescent="0.25">
      <c r="F6788" s="104"/>
      <c r="R6788" s="105"/>
    </row>
    <row r="6789" spans="6:18" s="103" customFormat="1" x14ac:dyDescent="0.25">
      <c r="F6789" s="104"/>
      <c r="R6789" s="105"/>
    </row>
    <row r="6790" spans="6:18" s="103" customFormat="1" x14ac:dyDescent="0.25">
      <c r="F6790" s="104"/>
      <c r="R6790" s="105"/>
    </row>
    <row r="6791" spans="6:18" s="103" customFormat="1" x14ac:dyDescent="0.25">
      <c r="F6791" s="104"/>
      <c r="R6791" s="105"/>
    </row>
    <row r="6792" spans="6:18" s="103" customFormat="1" x14ac:dyDescent="0.25">
      <c r="F6792" s="104"/>
      <c r="R6792" s="105"/>
    </row>
    <row r="6793" spans="6:18" s="103" customFormat="1" x14ac:dyDescent="0.25">
      <c r="F6793" s="104"/>
      <c r="R6793" s="105"/>
    </row>
    <row r="6794" spans="6:18" s="103" customFormat="1" x14ac:dyDescent="0.25">
      <c r="F6794" s="104"/>
      <c r="R6794" s="105"/>
    </row>
    <row r="6795" spans="6:18" s="103" customFormat="1" x14ac:dyDescent="0.25">
      <c r="F6795" s="104"/>
      <c r="R6795" s="105"/>
    </row>
    <row r="6796" spans="6:18" s="103" customFormat="1" x14ac:dyDescent="0.25">
      <c r="F6796" s="104"/>
      <c r="R6796" s="105"/>
    </row>
    <row r="6797" spans="6:18" s="103" customFormat="1" x14ac:dyDescent="0.25">
      <c r="F6797" s="104"/>
      <c r="R6797" s="105"/>
    </row>
    <row r="6798" spans="6:18" s="103" customFormat="1" x14ac:dyDescent="0.25">
      <c r="F6798" s="104"/>
      <c r="R6798" s="105"/>
    </row>
    <row r="6799" spans="6:18" s="103" customFormat="1" x14ac:dyDescent="0.25">
      <c r="F6799" s="104"/>
      <c r="R6799" s="105"/>
    </row>
    <row r="6800" spans="6:18" s="103" customFormat="1" x14ac:dyDescent="0.25">
      <c r="F6800" s="104"/>
      <c r="R6800" s="105"/>
    </row>
    <row r="6801" spans="6:18" s="103" customFormat="1" x14ac:dyDescent="0.25">
      <c r="F6801" s="104"/>
      <c r="R6801" s="105"/>
    </row>
    <row r="6802" spans="6:18" s="103" customFormat="1" x14ac:dyDescent="0.25">
      <c r="F6802" s="104"/>
      <c r="R6802" s="105"/>
    </row>
    <row r="6803" spans="6:18" s="103" customFormat="1" x14ac:dyDescent="0.25">
      <c r="F6803" s="104"/>
      <c r="R6803" s="105"/>
    </row>
    <row r="6804" spans="6:18" s="103" customFormat="1" x14ac:dyDescent="0.25">
      <c r="F6804" s="104"/>
      <c r="R6804" s="105"/>
    </row>
    <row r="6805" spans="6:18" s="103" customFormat="1" x14ac:dyDescent="0.25">
      <c r="F6805" s="104"/>
      <c r="R6805" s="105"/>
    </row>
    <row r="6806" spans="6:18" s="103" customFormat="1" x14ac:dyDescent="0.25">
      <c r="F6806" s="104"/>
      <c r="R6806" s="105"/>
    </row>
    <row r="6807" spans="6:18" s="103" customFormat="1" x14ac:dyDescent="0.25">
      <c r="F6807" s="104"/>
      <c r="R6807" s="105"/>
    </row>
    <row r="6808" spans="6:18" s="103" customFormat="1" x14ac:dyDescent="0.25">
      <c r="F6808" s="104"/>
      <c r="R6808" s="105"/>
    </row>
    <row r="6809" spans="6:18" s="103" customFormat="1" x14ac:dyDescent="0.25">
      <c r="F6809" s="104"/>
      <c r="R6809" s="105"/>
    </row>
    <row r="6810" spans="6:18" s="103" customFormat="1" x14ac:dyDescent="0.25">
      <c r="F6810" s="104"/>
      <c r="R6810" s="105"/>
    </row>
    <row r="6811" spans="6:18" s="103" customFormat="1" x14ac:dyDescent="0.25">
      <c r="F6811" s="104"/>
      <c r="R6811" s="105"/>
    </row>
    <row r="6812" spans="6:18" s="103" customFormat="1" x14ac:dyDescent="0.25">
      <c r="F6812" s="104"/>
      <c r="R6812" s="105"/>
    </row>
    <row r="6813" spans="6:18" s="103" customFormat="1" x14ac:dyDescent="0.25">
      <c r="F6813" s="104"/>
      <c r="R6813" s="105"/>
    </row>
    <row r="6814" spans="6:18" s="103" customFormat="1" x14ac:dyDescent="0.25">
      <c r="F6814" s="104"/>
      <c r="R6814" s="105"/>
    </row>
    <row r="6815" spans="6:18" s="103" customFormat="1" x14ac:dyDescent="0.25">
      <c r="F6815" s="104"/>
      <c r="R6815" s="105"/>
    </row>
    <row r="6816" spans="6:18" s="103" customFormat="1" x14ac:dyDescent="0.25">
      <c r="F6816" s="104"/>
      <c r="R6816" s="105"/>
    </row>
    <row r="6817" spans="6:18" s="103" customFormat="1" x14ac:dyDescent="0.25">
      <c r="F6817" s="104"/>
      <c r="R6817" s="105"/>
    </row>
    <row r="6818" spans="6:18" s="103" customFormat="1" x14ac:dyDescent="0.25">
      <c r="F6818" s="104"/>
      <c r="R6818" s="105"/>
    </row>
    <row r="6819" spans="6:18" s="103" customFormat="1" x14ac:dyDescent="0.25">
      <c r="F6819" s="104"/>
      <c r="R6819" s="105"/>
    </row>
    <row r="6820" spans="6:18" s="103" customFormat="1" x14ac:dyDescent="0.25">
      <c r="F6820" s="104"/>
      <c r="R6820" s="105"/>
    </row>
    <row r="6821" spans="6:18" s="103" customFormat="1" x14ac:dyDescent="0.25">
      <c r="F6821" s="104"/>
      <c r="R6821" s="105"/>
    </row>
    <row r="6822" spans="6:18" s="103" customFormat="1" x14ac:dyDescent="0.25">
      <c r="F6822" s="104"/>
      <c r="R6822" s="105"/>
    </row>
    <row r="6823" spans="6:18" s="103" customFormat="1" x14ac:dyDescent="0.25">
      <c r="F6823" s="104"/>
      <c r="R6823" s="105"/>
    </row>
    <row r="6824" spans="6:18" s="103" customFormat="1" x14ac:dyDescent="0.25">
      <c r="F6824" s="104"/>
      <c r="R6824" s="105"/>
    </row>
    <row r="6825" spans="6:18" s="103" customFormat="1" x14ac:dyDescent="0.25">
      <c r="F6825" s="104"/>
      <c r="R6825" s="105"/>
    </row>
    <row r="6826" spans="6:18" s="103" customFormat="1" x14ac:dyDescent="0.25">
      <c r="F6826" s="104"/>
      <c r="R6826" s="105"/>
    </row>
    <row r="6827" spans="6:18" s="103" customFormat="1" x14ac:dyDescent="0.25">
      <c r="F6827" s="104"/>
      <c r="R6827" s="105"/>
    </row>
    <row r="6828" spans="6:18" s="103" customFormat="1" x14ac:dyDescent="0.25">
      <c r="F6828" s="104"/>
      <c r="R6828" s="105"/>
    </row>
    <row r="6829" spans="6:18" s="103" customFormat="1" x14ac:dyDescent="0.25">
      <c r="F6829" s="104"/>
      <c r="R6829" s="105"/>
    </row>
    <row r="6830" spans="6:18" s="103" customFormat="1" x14ac:dyDescent="0.25">
      <c r="F6830" s="104"/>
      <c r="R6830" s="105"/>
    </row>
    <row r="6831" spans="6:18" s="103" customFormat="1" x14ac:dyDescent="0.25">
      <c r="F6831" s="104"/>
      <c r="R6831" s="105"/>
    </row>
    <row r="6832" spans="6:18" s="103" customFormat="1" x14ac:dyDescent="0.25">
      <c r="F6832" s="104"/>
      <c r="R6832" s="105"/>
    </row>
    <row r="6833" spans="6:18" s="103" customFormat="1" x14ac:dyDescent="0.25">
      <c r="F6833" s="104"/>
      <c r="R6833" s="105"/>
    </row>
    <row r="6834" spans="6:18" s="103" customFormat="1" x14ac:dyDescent="0.25">
      <c r="F6834" s="104"/>
      <c r="R6834" s="105"/>
    </row>
    <row r="6835" spans="6:18" s="103" customFormat="1" x14ac:dyDescent="0.25">
      <c r="F6835" s="104"/>
      <c r="R6835" s="105"/>
    </row>
    <row r="6836" spans="6:18" s="103" customFormat="1" x14ac:dyDescent="0.25">
      <c r="F6836" s="104"/>
      <c r="R6836" s="105"/>
    </row>
    <row r="6837" spans="6:18" s="103" customFormat="1" x14ac:dyDescent="0.25">
      <c r="F6837" s="104"/>
      <c r="R6837" s="105"/>
    </row>
    <row r="6838" spans="6:18" s="103" customFormat="1" x14ac:dyDescent="0.25">
      <c r="F6838" s="104"/>
      <c r="R6838" s="105"/>
    </row>
    <row r="6839" spans="6:18" s="103" customFormat="1" x14ac:dyDescent="0.25">
      <c r="F6839" s="104"/>
      <c r="R6839" s="105"/>
    </row>
    <row r="6840" spans="6:18" s="103" customFormat="1" x14ac:dyDescent="0.25">
      <c r="F6840" s="104"/>
      <c r="R6840" s="105"/>
    </row>
    <row r="6841" spans="6:18" s="103" customFormat="1" x14ac:dyDescent="0.25">
      <c r="F6841" s="104"/>
      <c r="R6841" s="105"/>
    </row>
    <row r="6842" spans="6:18" s="103" customFormat="1" x14ac:dyDescent="0.25">
      <c r="F6842" s="104"/>
      <c r="R6842" s="105"/>
    </row>
    <row r="6843" spans="6:18" s="103" customFormat="1" x14ac:dyDescent="0.25">
      <c r="F6843" s="104"/>
      <c r="R6843" s="105"/>
    </row>
    <row r="6844" spans="6:18" s="103" customFormat="1" x14ac:dyDescent="0.25">
      <c r="F6844" s="104"/>
      <c r="R6844" s="105"/>
    </row>
    <row r="6845" spans="6:18" s="103" customFormat="1" x14ac:dyDescent="0.25">
      <c r="F6845" s="104"/>
      <c r="R6845" s="105"/>
    </row>
    <row r="6846" spans="6:18" s="103" customFormat="1" x14ac:dyDescent="0.25">
      <c r="F6846" s="104"/>
      <c r="R6846" s="105"/>
    </row>
    <row r="6847" spans="6:18" s="103" customFormat="1" x14ac:dyDescent="0.25">
      <c r="F6847" s="104"/>
      <c r="R6847" s="105"/>
    </row>
    <row r="6848" spans="6:18" s="103" customFormat="1" x14ac:dyDescent="0.25">
      <c r="F6848" s="104"/>
      <c r="R6848" s="105"/>
    </row>
    <row r="6849" spans="6:18" s="103" customFormat="1" x14ac:dyDescent="0.25">
      <c r="F6849" s="104"/>
      <c r="R6849" s="105"/>
    </row>
    <row r="6850" spans="6:18" s="103" customFormat="1" x14ac:dyDescent="0.25">
      <c r="F6850" s="104"/>
      <c r="R6850" s="105"/>
    </row>
    <row r="6851" spans="6:18" s="103" customFormat="1" x14ac:dyDescent="0.25">
      <c r="F6851" s="104"/>
      <c r="R6851" s="105"/>
    </row>
    <row r="6852" spans="6:18" s="103" customFormat="1" x14ac:dyDescent="0.25">
      <c r="F6852" s="104"/>
      <c r="R6852" s="105"/>
    </row>
    <row r="6853" spans="6:18" s="103" customFormat="1" x14ac:dyDescent="0.25">
      <c r="F6853" s="104"/>
      <c r="R6853" s="105"/>
    </row>
    <row r="6854" spans="6:18" s="103" customFormat="1" x14ac:dyDescent="0.25">
      <c r="F6854" s="104"/>
      <c r="R6854" s="105"/>
    </row>
    <row r="6855" spans="6:18" s="103" customFormat="1" x14ac:dyDescent="0.25">
      <c r="F6855" s="104"/>
      <c r="R6855" s="105"/>
    </row>
    <row r="6856" spans="6:18" s="103" customFormat="1" x14ac:dyDescent="0.25">
      <c r="F6856" s="104"/>
      <c r="R6856" s="105"/>
    </row>
    <row r="6857" spans="6:18" s="103" customFormat="1" x14ac:dyDescent="0.25">
      <c r="F6857" s="104"/>
      <c r="R6857" s="105"/>
    </row>
    <row r="6858" spans="6:18" s="103" customFormat="1" x14ac:dyDescent="0.25">
      <c r="F6858" s="104"/>
      <c r="R6858" s="105"/>
    </row>
    <row r="6859" spans="6:18" s="103" customFormat="1" x14ac:dyDescent="0.25">
      <c r="F6859" s="104"/>
      <c r="R6859" s="105"/>
    </row>
    <row r="6860" spans="6:18" s="103" customFormat="1" x14ac:dyDescent="0.25">
      <c r="F6860" s="104"/>
      <c r="R6860" s="105"/>
    </row>
    <row r="6861" spans="6:18" s="103" customFormat="1" x14ac:dyDescent="0.25">
      <c r="F6861" s="104"/>
      <c r="R6861" s="105"/>
    </row>
    <row r="6862" spans="6:18" s="103" customFormat="1" x14ac:dyDescent="0.25">
      <c r="F6862" s="104"/>
      <c r="R6862" s="105"/>
    </row>
    <row r="6863" spans="6:18" s="103" customFormat="1" x14ac:dyDescent="0.25">
      <c r="F6863" s="104"/>
      <c r="R6863" s="105"/>
    </row>
    <row r="6864" spans="6:18" s="103" customFormat="1" x14ac:dyDescent="0.25">
      <c r="F6864" s="104"/>
      <c r="R6864" s="105"/>
    </row>
    <row r="6865" spans="6:18" s="103" customFormat="1" x14ac:dyDescent="0.25">
      <c r="F6865" s="104"/>
      <c r="R6865" s="105"/>
    </row>
    <row r="6866" spans="6:18" s="103" customFormat="1" x14ac:dyDescent="0.25">
      <c r="F6866" s="104"/>
      <c r="R6866" s="105"/>
    </row>
    <row r="6867" spans="6:18" s="103" customFormat="1" x14ac:dyDescent="0.25">
      <c r="F6867" s="104"/>
      <c r="R6867" s="105"/>
    </row>
    <row r="6868" spans="6:18" s="103" customFormat="1" x14ac:dyDescent="0.25">
      <c r="F6868" s="104"/>
      <c r="R6868" s="105"/>
    </row>
    <row r="6869" spans="6:18" s="103" customFormat="1" x14ac:dyDescent="0.25">
      <c r="F6869" s="104"/>
      <c r="R6869" s="105"/>
    </row>
    <row r="6870" spans="6:18" s="103" customFormat="1" x14ac:dyDescent="0.25">
      <c r="F6870" s="104"/>
      <c r="R6870" s="105"/>
    </row>
    <row r="6871" spans="6:18" s="103" customFormat="1" x14ac:dyDescent="0.25">
      <c r="F6871" s="104"/>
      <c r="R6871" s="105"/>
    </row>
    <row r="6872" spans="6:18" s="103" customFormat="1" x14ac:dyDescent="0.25">
      <c r="F6872" s="104"/>
      <c r="R6872" s="105"/>
    </row>
    <row r="6873" spans="6:18" s="103" customFormat="1" x14ac:dyDescent="0.25">
      <c r="F6873" s="104"/>
      <c r="R6873" s="105"/>
    </row>
    <row r="6874" spans="6:18" s="103" customFormat="1" x14ac:dyDescent="0.25">
      <c r="F6874" s="104"/>
      <c r="R6874" s="105"/>
    </row>
    <row r="6875" spans="6:18" s="103" customFormat="1" x14ac:dyDescent="0.25">
      <c r="F6875" s="104"/>
      <c r="R6875" s="105"/>
    </row>
    <row r="6876" spans="6:18" s="103" customFormat="1" x14ac:dyDescent="0.25">
      <c r="F6876" s="104"/>
      <c r="R6876" s="105"/>
    </row>
    <row r="6877" spans="6:18" s="103" customFormat="1" x14ac:dyDescent="0.25">
      <c r="F6877" s="104"/>
      <c r="R6877" s="105"/>
    </row>
    <row r="6878" spans="6:18" s="103" customFormat="1" x14ac:dyDescent="0.25">
      <c r="F6878" s="104"/>
      <c r="R6878" s="105"/>
    </row>
    <row r="6879" spans="6:18" s="103" customFormat="1" x14ac:dyDescent="0.25">
      <c r="F6879" s="104"/>
      <c r="R6879" s="105"/>
    </row>
    <row r="6880" spans="6:18" s="103" customFormat="1" x14ac:dyDescent="0.25">
      <c r="F6880" s="104"/>
      <c r="R6880" s="105"/>
    </row>
    <row r="6881" spans="6:18" s="103" customFormat="1" x14ac:dyDescent="0.25">
      <c r="F6881" s="104"/>
      <c r="R6881" s="105"/>
    </row>
    <row r="6882" spans="6:18" s="103" customFormat="1" x14ac:dyDescent="0.25">
      <c r="F6882" s="104"/>
      <c r="R6882" s="105"/>
    </row>
    <row r="6883" spans="6:18" s="103" customFormat="1" x14ac:dyDescent="0.25">
      <c r="F6883" s="104"/>
      <c r="R6883" s="105"/>
    </row>
    <row r="6884" spans="6:18" s="103" customFormat="1" x14ac:dyDescent="0.25">
      <c r="F6884" s="104"/>
      <c r="R6884" s="105"/>
    </row>
    <row r="6885" spans="6:18" s="103" customFormat="1" x14ac:dyDescent="0.25">
      <c r="F6885" s="104"/>
      <c r="R6885" s="105"/>
    </row>
    <row r="6886" spans="6:18" s="103" customFormat="1" x14ac:dyDescent="0.25">
      <c r="F6886" s="104"/>
      <c r="R6886" s="105"/>
    </row>
    <row r="6887" spans="6:18" s="103" customFormat="1" x14ac:dyDescent="0.25">
      <c r="F6887" s="104"/>
      <c r="R6887" s="105"/>
    </row>
    <row r="6888" spans="6:18" s="103" customFormat="1" x14ac:dyDescent="0.25">
      <c r="F6888" s="104"/>
      <c r="R6888" s="105"/>
    </row>
    <row r="6889" spans="6:18" s="103" customFormat="1" x14ac:dyDescent="0.25">
      <c r="F6889" s="104"/>
      <c r="R6889" s="105"/>
    </row>
    <row r="6890" spans="6:18" s="103" customFormat="1" x14ac:dyDescent="0.25">
      <c r="F6890" s="104"/>
      <c r="R6890" s="105"/>
    </row>
    <row r="6891" spans="6:18" s="103" customFormat="1" x14ac:dyDescent="0.25">
      <c r="F6891" s="104"/>
      <c r="R6891" s="105"/>
    </row>
    <row r="6892" spans="6:18" s="103" customFormat="1" x14ac:dyDescent="0.25">
      <c r="F6892" s="104"/>
      <c r="R6892" s="105"/>
    </row>
    <row r="6893" spans="6:18" s="103" customFormat="1" x14ac:dyDescent="0.25">
      <c r="F6893" s="104"/>
      <c r="R6893" s="105"/>
    </row>
    <row r="6894" spans="6:18" s="103" customFormat="1" x14ac:dyDescent="0.25">
      <c r="F6894" s="104"/>
      <c r="R6894" s="105"/>
    </row>
    <row r="6895" spans="6:18" s="103" customFormat="1" x14ac:dyDescent="0.25">
      <c r="F6895" s="104"/>
      <c r="R6895" s="105"/>
    </row>
    <row r="6896" spans="6:18" s="103" customFormat="1" x14ac:dyDescent="0.25">
      <c r="F6896" s="104"/>
      <c r="R6896" s="105"/>
    </row>
    <row r="6897" spans="6:18" s="103" customFormat="1" x14ac:dyDescent="0.25">
      <c r="F6897" s="104"/>
      <c r="R6897" s="105"/>
    </row>
    <row r="6898" spans="6:18" s="103" customFormat="1" x14ac:dyDescent="0.25">
      <c r="F6898" s="104"/>
      <c r="R6898" s="105"/>
    </row>
    <row r="6899" spans="6:18" s="103" customFormat="1" x14ac:dyDescent="0.25">
      <c r="F6899" s="104"/>
      <c r="R6899" s="105"/>
    </row>
    <row r="6900" spans="6:18" s="103" customFormat="1" x14ac:dyDescent="0.25">
      <c r="F6900" s="104"/>
      <c r="R6900" s="105"/>
    </row>
    <row r="6901" spans="6:18" s="103" customFormat="1" x14ac:dyDescent="0.25">
      <c r="F6901" s="104"/>
      <c r="R6901" s="105"/>
    </row>
    <row r="6902" spans="6:18" s="103" customFormat="1" x14ac:dyDescent="0.25">
      <c r="F6902" s="104"/>
      <c r="R6902" s="105"/>
    </row>
    <row r="6903" spans="6:18" s="103" customFormat="1" x14ac:dyDescent="0.25">
      <c r="F6903" s="104"/>
      <c r="R6903" s="105"/>
    </row>
    <row r="6904" spans="6:18" s="103" customFormat="1" x14ac:dyDescent="0.25">
      <c r="F6904" s="104"/>
      <c r="R6904" s="105"/>
    </row>
    <row r="6905" spans="6:18" s="103" customFormat="1" x14ac:dyDescent="0.25">
      <c r="F6905" s="104"/>
      <c r="R6905" s="105"/>
    </row>
    <row r="6906" spans="6:18" s="103" customFormat="1" x14ac:dyDescent="0.25">
      <c r="F6906" s="104"/>
      <c r="R6906" s="105"/>
    </row>
    <row r="6907" spans="6:18" s="103" customFormat="1" x14ac:dyDescent="0.25">
      <c r="F6907" s="104"/>
      <c r="R6907" s="105"/>
    </row>
    <row r="6908" spans="6:18" s="103" customFormat="1" x14ac:dyDescent="0.25">
      <c r="F6908" s="104"/>
      <c r="R6908" s="105"/>
    </row>
    <row r="6909" spans="6:18" s="103" customFormat="1" x14ac:dyDescent="0.25">
      <c r="F6909" s="104"/>
      <c r="R6909" s="105"/>
    </row>
    <row r="6910" spans="6:18" s="103" customFormat="1" x14ac:dyDescent="0.25">
      <c r="F6910" s="104"/>
      <c r="R6910" s="105"/>
    </row>
    <row r="6911" spans="6:18" s="103" customFormat="1" x14ac:dyDescent="0.25">
      <c r="F6911" s="104"/>
      <c r="R6911" s="105"/>
    </row>
    <row r="6912" spans="6:18" s="103" customFormat="1" x14ac:dyDescent="0.25">
      <c r="F6912" s="104"/>
      <c r="R6912" s="105"/>
    </row>
    <row r="6913" spans="6:18" s="103" customFormat="1" x14ac:dyDescent="0.25">
      <c r="F6913" s="104"/>
      <c r="R6913" s="105"/>
    </row>
    <row r="6914" spans="6:18" s="103" customFormat="1" x14ac:dyDescent="0.25">
      <c r="F6914" s="104"/>
      <c r="R6914" s="105"/>
    </row>
    <row r="6915" spans="6:18" s="103" customFormat="1" x14ac:dyDescent="0.25">
      <c r="F6915" s="104"/>
      <c r="R6915" s="105"/>
    </row>
    <row r="6916" spans="6:18" s="103" customFormat="1" x14ac:dyDescent="0.25">
      <c r="F6916" s="104"/>
      <c r="R6916" s="105"/>
    </row>
    <row r="6917" spans="6:18" s="103" customFormat="1" x14ac:dyDescent="0.25">
      <c r="F6917" s="104"/>
      <c r="R6917" s="105"/>
    </row>
    <row r="6918" spans="6:18" s="103" customFormat="1" x14ac:dyDescent="0.25">
      <c r="F6918" s="104"/>
      <c r="R6918" s="105"/>
    </row>
    <row r="6919" spans="6:18" s="103" customFormat="1" x14ac:dyDescent="0.25">
      <c r="F6919" s="104"/>
      <c r="R6919" s="105"/>
    </row>
    <row r="6920" spans="6:18" s="103" customFormat="1" x14ac:dyDescent="0.25">
      <c r="F6920" s="104"/>
      <c r="R6920" s="105"/>
    </row>
    <row r="6921" spans="6:18" s="103" customFormat="1" x14ac:dyDescent="0.25">
      <c r="F6921" s="104"/>
      <c r="R6921" s="105"/>
    </row>
    <row r="6922" spans="6:18" s="103" customFormat="1" x14ac:dyDescent="0.25">
      <c r="F6922" s="104"/>
      <c r="R6922" s="105"/>
    </row>
    <row r="6923" spans="6:18" s="103" customFormat="1" x14ac:dyDescent="0.25">
      <c r="F6923" s="104"/>
      <c r="R6923" s="105"/>
    </row>
    <row r="6924" spans="6:18" s="103" customFormat="1" x14ac:dyDescent="0.25">
      <c r="F6924" s="104"/>
      <c r="R6924" s="105"/>
    </row>
    <row r="6925" spans="6:18" s="103" customFormat="1" x14ac:dyDescent="0.25">
      <c r="F6925" s="104"/>
      <c r="R6925" s="105"/>
    </row>
    <row r="6926" spans="6:18" s="103" customFormat="1" x14ac:dyDescent="0.25">
      <c r="F6926" s="104"/>
      <c r="R6926" s="105"/>
    </row>
    <row r="6927" spans="6:18" s="103" customFormat="1" x14ac:dyDescent="0.25">
      <c r="F6927" s="104"/>
      <c r="R6927" s="105"/>
    </row>
    <row r="6928" spans="6:18" s="103" customFormat="1" x14ac:dyDescent="0.25">
      <c r="F6928" s="104"/>
      <c r="R6928" s="105"/>
    </row>
    <row r="6929" spans="6:18" s="103" customFormat="1" x14ac:dyDescent="0.25">
      <c r="F6929" s="104"/>
      <c r="R6929" s="105"/>
    </row>
    <row r="6930" spans="6:18" s="103" customFormat="1" x14ac:dyDescent="0.25">
      <c r="F6930" s="104"/>
      <c r="R6930" s="105"/>
    </row>
    <row r="6931" spans="6:18" s="103" customFormat="1" x14ac:dyDescent="0.25">
      <c r="F6931" s="104"/>
      <c r="R6931" s="105"/>
    </row>
    <row r="6932" spans="6:18" s="103" customFormat="1" x14ac:dyDescent="0.25">
      <c r="F6932" s="104"/>
      <c r="R6932" s="105"/>
    </row>
    <row r="6933" spans="6:18" s="103" customFormat="1" x14ac:dyDescent="0.25">
      <c r="F6933" s="104"/>
      <c r="R6933" s="105"/>
    </row>
    <row r="6934" spans="6:18" s="103" customFormat="1" x14ac:dyDescent="0.25">
      <c r="F6934" s="104"/>
      <c r="R6934" s="105"/>
    </row>
    <row r="6935" spans="6:18" s="103" customFormat="1" x14ac:dyDescent="0.25">
      <c r="F6935" s="104"/>
      <c r="R6935" s="105"/>
    </row>
    <row r="6936" spans="6:18" s="103" customFormat="1" x14ac:dyDescent="0.25">
      <c r="F6936" s="104"/>
      <c r="R6936" s="105"/>
    </row>
    <row r="6937" spans="6:18" s="103" customFormat="1" x14ac:dyDescent="0.25">
      <c r="F6937" s="104"/>
      <c r="R6937" s="105"/>
    </row>
    <row r="6938" spans="6:18" s="103" customFormat="1" x14ac:dyDescent="0.25">
      <c r="F6938" s="104"/>
      <c r="R6938" s="105"/>
    </row>
    <row r="6939" spans="6:18" s="103" customFormat="1" x14ac:dyDescent="0.25">
      <c r="F6939" s="104"/>
      <c r="R6939" s="105"/>
    </row>
    <row r="6940" spans="6:18" s="103" customFormat="1" x14ac:dyDescent="0.25">
      <c r="F6940" s="104"/>
      <c r="R6940" s="105"/>
    </row>
    <row r="6941" spans="6:18" s="103" customFormat="1" x14ac:dyDescent="0.25">
      <c r="F6941" s="104"/>
      <c r="R6941" s="105"/>
    </row>
    <row r="6942" spans="6:18" s="103" customFormat="1" x14ac:dyDescent="0.25">
      <c r="F6942" s="104"/>
      <c r="R6942" s="105"/>
    </row>
    <row r="6943" spans="6:18" s="103" customFormat="1" x14ac:dyDescent="0.25">
      <c r="F6943" s="104"/>
      <c r="R6943" s="105"/>
    </row>
    <row r="6944" spans="6:18" s="103" customFormat="1" x14ac:dyDescent="0.25">
      <c r="F6944" s="104"/>
      <c r="R6944" s="105"/>
    </row>
    <row r="6945" spans="6:18" s="103" customFormat="1" x14ac:dyDescent="0.25">
      <c r="F6945" s="104"/>
      <c r="R6945" s="105"/>
    </row>
    <row r="6946" spans="6:18" s="103" customFormat="1" x14ac:dyDescent="0.25">
      <c r="F6946" s="104"/>
      <c r="R6946" s="105"/>
    </row>
    <row r="6947" spans="6:18" s="103" customFormat="1" x14ac:dyDescent="0.25">
      <c r="F6947" s="104"/>
      <c r="R6947" s="105"/>
    </row>
    <row r="6948" spans="6:18" s="103" customFormat="1" x14ac:dyDescent="0.25">
      <c r="F6948" s="104"/>
      <c r="R6948" s="105"/>
    </row>
    <row r="6949" spans="6:18" s="103" customFormat="1" x14ac:dyDescent="0.25">
      <c r="F6949" s="104"/>
      <c r="R6949" s="105"/>
    </row>
    <row r="6950" spans="6:18" s="103" customFormat="1" x14ac:dyDescent="0.25">
      <c r="F6950" s="104"/>
      <c r="R6950" s="105"/>
    </row>
    <row r="6951" spans="6:18" s="103" customFormat="1" x14ac:dyDescent="0.25">
      <c r="F6951" s="104"/>
      <c r="R6951" s="105"/>
    </row>
    <row r="6952" spans="6:18" s="103" customFormat="1" x14ac:dyDescent="0.25">
      <c r="F6952" s="104"/>
      <c r="R6952" s="105"/>
    </row>
    <row r="6953" spans="6:18" s="103" customFormat="1" x14ac:dyDescent="0.25">
      <c r="F6953" s="104"/>
      <c r="R6953" s="105"/>
    </row>
    <row r="6954" spans="6:18" s="103" customFormat="1" x14ac:dyDescent="0.25">
      <c r="F6954" s="104"/>
      <c r="R6954" s="105"/>
    </row>
    <row r="6955" spans="6:18" s="103" customFormat="1" x14ac:dyDescent="0.25">
      <c r="F6955" s="104"/>
      <c r="R6955" s="105"/>
    </row>
    <row r="6956" spans="6:18" s="103" customFormat="1" x14ac:dyDescent="0.25">
      <c r="F6956" s="104"/>
      <c r="R6956" s="105"/>
    </row>
    <row r="6957" spans="6:18" s="103" customFormat="1" x14ac:dyDescent="0.25">
      <c r="F6957" s="104"/>
      <c r="R6957" s="105"/>
    </row>
    <row r="6958" spans="6:18" s="103" customFormat="1" x14ac:dyDescent="0.25">
      <c r="F6958" s="104"/>
      <c r="R6958" s="105"/>
    </row>
    <row r="6959" spans="6:18" s="103" customFormat="1" x14ac:dyDescent="0.25">
      <c r="F6959" s="104"/>
      <c r="R6959" s="105"/>
    </row>
    <row r="6960" spans="6:18" s="103" customFormat="1" x14ac:dyDescent="0.25">
      <c r="F6960" s="104"/>
      <c r="R6960" s="105"/>
    </row>
    <row r="6961" spans="6:18" s="103" customFormat="1" x14ac:dyDescent="0.25">
      <c r="F6961" s="104"/>
      <c r="R6961" s="105"/>
    </row>
    <row r="6962" spans="6:18" s="103" customFormat="1" x14ac:dyDescent="0.25">
      <c r="F6962" s="104"/>
      <c r="R6962" s="105"/>
    </row>
    <row r="6963" spans="6:18" s="103" customFormat="1" x14ac:dyDescent="0.25">
      <c r="F6963" s="104"/>
      <c r="R6963" s="105"/>
    </row>
    <row r="6964" spans="6:18" s="103" customFormat="1" x14ac:dyDescent="0.25">
      <c r="F6964" s="104"/>
      <c r="R6964" s="105"/>
    </row>
    <row r="6965" spans="6:18" s="103" customFormat="1" x14ac:dyDescent="0.25">
      <c r="F6965" s="104"/>
      <c r="R6965" s="105"/>
    </row>
    <row r="6966" spans="6:18" s="103" customFormat="1" x14ac:dyDescent="0.25">
      <c r="F6966" s="104"/>
      <c r="R6966" s="105"/>
    </row>
    <row r="6967" spans="6:18" s="103" customFormat="1" x14ac:dyDescent="0.25">
      <c r="F6967" s="104"/>
      <c r="R6967" s="105"/>
    </row>
    <row r="6968" spans="6:18" s="103" customFormat="1" x14ac:dyDescent="0.25">
      <c r="F6968" s="104"/>
      <c r="R6968" s="105"/>
    </row>
    <row r="6969" spans="6:18" s="103" customFormat="1" x14ac:dyDescent="0.25">
      <c r="F6969" s="104"/>
      <c r="R6969" s="105"/>
    </row>
    <row r="6970" spans="6:18" s="103" customFormat="1" x14ac:dyDescent="0.25">
      <c r="F6970" s="104"/>
      <c r="R6970" s="105"/>
    </row>
    <row r="6971" spans="6:18" s="103" customFormat="1" x14ac:dyDescent="0.25">
      <c r="F6971" s="104"/>
      <c r="R6971" s="105"/>
    </row>
    <row r="6972" spans="6:18" s="103" customFormat="1" x14ac:dyDescent="0.25">
      <c r="F6972" s="104"/>
      <c r="R6972" s="105"/>
    </row>
    <row r="6973" spans="6:18" s="103" customFormat="1" x14ac:dyDescent="0.25">
      <c r="F6973" s="104"/>
      <c r="R6973" s="105"/>
    </row>
    <row r="6974" spans="6:18" s="103" customFormat="1" x14ac:dyDescent="0.25">
      <c r="F6974" s="104"/>
      <c r="R6974" s="105"/>
    </row>
    <row r="6975" spans="6:18" s="103" customFormat="1" x14ac:dyDescent="0.25">
      <c r="F6975" s="104"/>
      <c r="R6975" s="105"/>
    </row>
    <row r="6976" spans="6:18" s="103" customFormat="1" x14ac:dyDescent="0.25">
      <c r="F6976" s="104"/>
      <c r="R6976" s="105"/>
    </row>
    <row r="6977" spans="6:18" s="103" customFormat="1" x14ac:dyDescent="0.25">
      <c r="F6977" s="104"/>
      <c r="R6977" s="105"/>
    </row>
    <row r="6978" spans="6:18" s="103" customFormat="1" x14ac:dyDescent="0.25">
      <c r="F6978" s="104"/>
      <c r="R6978" s="105"/>
    </row>
    <row r="6979" spans="6:18" s="103" customFormat="1" x14ac:dyDescent="0.25">
      <c r="F6979" s="104"/>
      <c r="R6979" s="105"/>
    </row>
    <row r="6980" spans="6:18" s="103" customFormat="1" x14ac:dyDescent="0.25">
      <c r="F6980" s="104"/>
      <c r="R6980" s="105"/>
    </row>
    <row r="6981" spans="6:18" s="103" customFormat="1" x14ac:dyDescent="0.25">
      <c r="F6981" s="104"/>
      <c r="R6981" s="105"/>
    </row>
    <row r="6982" spans="6:18" s="103" customFormat="1" x14ac:dyDescent="0.25">
      <c r="F6982" s="104"/>
      <c r="R6982" s="105"/>
    </row>
    <row r="6983" spans="6:18" s="103" customFormat="1" x14ac:dyDescent="0.25">
      <c r="F6983" s="104"/>
      <c r="R6983" s="105"/>
    </row>
    <row r="6984" spans="6:18" s="103" customFormat="1" x14ac:dyDescent="0.25">
      <c r="F6984" s="104"/>
      <c r="R6984" s="105"/>
    </row>
    <row r="6985" spans="6:18" s="103" customFormat="1" x14ac:dyDescent="0.25">
      <c r="F6985" s="104"/>
      <c r="R6985" s="105"/>
    </row>
    <row r="6986" spans="6:18" s="103" customFormat="1" x14ac:dyDescent="0.25">
      <c r="F6986" s="104"/>
      <c r="R6986" s="105"/>
    </row>
    <row r="6987" spans="6:18" s="103" customFormat="1" x14ac:dyDescent="0.25">
      <c r="F6987" s="104"/>
      <c r="R6987" s="105"/>
    </row>
    <row r="6988" spans="6:18" s="103" customFormat="1" x14ac:dyDescent="0.25">
      <c r="F6988" s="104"/>
      <c r="R6988" s="105"/>
    </row>
    <row r="6989" spans="6:18" s="103" customFormat="1" x14ac:dyDescent="0.25">
      <c r="F6989" s="104"/>
      <c r="R6989" s="105"/>
    </row>
    <row r="6990" spans="6:18" s="103" customFormat="1" x14ac:dyDescent="0.25">
      <c r="F6990" s="104"/>
      <c r="R6990" s="105"/>
    </row>
    <row r="6991" spans="6:18" s="103" customFormat="1" x14ac:dyDescent="0.25">
      <c r="F6991" s="104"/>
      <c r="R6991" s="105"/>
    </row>
    <row r="6992" spans="6:18" s="103" customFormat="1" x14ac:dyDescent="0.25">
      <c r="F6992" s="104"/>
      <c r="R6992" s="105"/>
    </row>
    <row r="6993" spans="6:18" s="103" customFormat="1" x14ac:dyDescent="0.25">
      <c r="F6993" s="104"/>
      <c r="R6993" s="105"/>
    </row>
    <row r="6994" spans="6:18" s="103" customFormat="1" x14ac:dyDescent="0.25">
      <c r="F6994" s="104"/>
      <c r="R6994" s="105"/>
    </row>
    <row r="6995" spans="6:18" s="103" customFormat="1" x14ac:dyDescent="0.25">
      <c r="F6995" s="104"/>
      <c r="R6995" s="105"/>
    </row>
    <row r="6996" spans="6:18" s="103" customFormat="1" x14ac:dyDescent="0.25">
      <c r="F6996" s="104"/>
      <c r="R6996" s="105"/>
    </row>
    <row r="6997" spans="6:18" s="103" customFormat="1" x14ac:dyDescent="0.25">
      <c r="F6997" s="104"/>
      <c r="R6997" s="105"/>
    </row>
    <row r="6998" spans="6:18" s="103" customFormat="1" x14ac:dyDescent="0.25">
      <c r="F6998" s="104"/>
      <c r="R6998" s="105"/>
    </row>
    <row r="6999" spans="6:18" s="103" customFormat="1" x14ac:dyDescent="0.25">
      <c r="F6999" s="104"/>
      <c r="R6999" s="105"/>
    </row>
    <row r="7000" spans="6:18" s="103" customFormat="1" x14ac:dyDescent="0.25">
      <c r="F7000" s="104"/>
      <c r="R7000" s="105"/>
    </row>
    <row r="7001" spans="6:18" s="103" customFormat="1" x14ac:dyDescent="0.25">
      <c r="F7001" s="104"/>
      <c r="R7001" s="105"/>
    </row>
    <row r="7002" spans="6:18" s="103" customFormat="1" x14ac:dyDescent="0.25">
      <c r="F7002" s="104"/>
      <c r="R7002" s="105"/>
    </row>
    <row r="7003" spans="6:18" s="103" customFormat="1" x14ac:dyDescent="0.25">
      <c r="F7003" s="104"/>
      <c r="R7003" s="105"/>
    </row>
    <row r="7004" spans="6:18" s="103" customFormat="1" x14ac:dyDescent="0.25">
      <c r="F7004" s="104"/>
      <c r="R7004" s="105"/>
    </row>
    <row r="7005" spans="6:18" s="103" customFormat="1" x14ac:dyDescent="0.25">
      <c r="F7005" s="104"/>
      <c r="R7005" s="105"/>
    </row>
    <row r="7006" spans="6:18" s="103" customFormat="1" x14ac:dyDescent="0.25">
      <c r="F7006" s="104"/>
      <c r="R7006" s="105"/>
    </row>
    <row r="7007" spans="6:18" s="103" customFormat="1" x14ac:dyDescent="0.25">
      <c r="F7007" s="104"/>
      <c r="R7007" s="105"/>
    </row>
    <row r="7008" spans="6:18" s="103" customFormat="1" x14ac:dyDescent="0.25">
      <c r="F7008" s="104"/>
      <c r="R7008" s="105"/>
    </row>
    <row r="7009" spans="6:18" s="103" customFormat="1" x14ac:dyDescent="0.25">
      <c r="F7009" s="104"/>
      <c r="R7009" s="105"/>
    </row>
    <row r="7010" spans="6:18" s="103" customFormat="1" x14ac:dyDescent="0.25">
      <c r="F7010" s="104"/>
      <c r="R7010" s="105"/>
    </row>
    <row r="7011" spans="6:18" s="103" customFormat="1" x14ac:dyDescent="0.25">
      <c r="F7011" s="104"/>
      <c r="R7011" s="105"/>
    </row>
    <row r="7012" spans="6:18" s="103" customFormat="1" x14ac:dyDescent="0.25">
      <c r="F7012" s="104"/>
      <c r="R7012" s="105"/>
    </row>
    <row r="7013" spans="6:18" s="103" customFormat="1" x14ac:dyDescent="0.25">
      <c r="F7013" s="104"/>
      <c r="R7013" s="105"/>
    </row>
    <row r="7014" spans="6:18" s="103" customFormat="1" x14ac:dyDescent="0.25">
      <c r="F7014" s="104"/>
      <c r="R7014" s="105"/>
    </row>
    <row r="7015" spans="6:18" s="103" customFormat="1" x14ac:dyDescent="0.25">
      <c r="F7015" s="104"/>
      <c r="R7015" s="105"/>
    </row>
    <row r="7016" spans="6:18" s="103" customFormat="1" x14ac:dyDescent="0.25">
      <c r="F7016" s="104"/>
      <c r="R7016" s="105"/>
    </row>
    <row r="7017" spans="6:18" s="103" customFormat="1" x14ac:dyDescent="0.25">
      <c r="F7017" s="104"/>
      <c r="R7017" s="105"/>
    </row>
    <row r="7018" spans="6:18" s="103" customFormat="1" x14ac:dyDescent="0.25">
      <c r="F7018" s="104"/>
      <c r="R7018" s="105"/>
    </row>
    <row r="7019" spans="6:18" s="103" customFormat="1" x14ac:dyDescent="0.25">
      <c r="F7019" s="104"/>
      <c r="R7019" s="105"/>
    </row>
    <row r="7020" spans="6:18" s="103" customFormat="1" x14ac:dyDescent="0.25">
      <c r="F7020" s="104"/>
      <c r="R7020" s="105"/>
    </row>
    <row r="7021" spans="6:18" s="103" customFormat="1" x14ac:dyDescent="0.25">
      <c r="F7021" s="104"/>
      <c r="R7021" s="105"/>
    </row>
    <row r="7022" spans="6:18" s="103" customFormat="1" x14ac:dyDescent="0.25">
      <c r="F7022" s="104"/>
      <c r="R7022" s="105"/>
    </row>
    <row r="7023" spans="6:18" s="103" customFormat="1" x14ac:dyDescent="0.25">
      <c r="F7023" s="104"/>
      <c r="R7023" s="105"/>
    </row>
    <row r="7024" spans="6:18" s="103" customFormat="1" x14ac:dyDescent="0.25">
      <c r="F7024" s="104"/>
      <c r="R7024" s="105"/>
    </row>
    <row r="7025" spans="6:18" s="103" customFormat="1" x14ac:dyDescent="0.25">
      <c r="F7025" s="104"/>
      <c r="R7025" s="105"/>
    </row>
    <row r="7026" spans="6:18" s="103" customFormat="1" x14ac:dyDescent="0.25">
      <c r="F7026" s="104"/>
      <c r="R7026" s="105"/>
    </row>
    <row r="7027" spans="6:18" s="103" customFormat="1" x14ac:dyDescent="0.25">
      <c r="F7027" s="104"/>
      <c r="R7027" s="105"/>
    </row>
    <row r="7028" spans="6:18" s="103" customFormat="1" x14ac:dyDescent="0.25">
      <c r="F7028" s="104"/>
      <c r="R7028" s="105"/>
    </row>
    <row r="7029" spans="6:18" s="103" customFormat="1" x14ac:dyDescent="0.25">
      <c r="F7029" s="104"/>
      <c r="R7029" s="105"/>
    </row>
    <row r="7030" spans="6:18" s="103" customFormat="1" x14ac:dyDescent="0.25">
      <c r="F7030" s="104"/>
      <c r="R7030" s="105"/>
    </row>
    <row r="7031" spans="6:18" s="103" customFormat="1" x14ac:dyDescent="0.25">
      <c r="F7031" s="104"/>
      <c r="R7031" s="105"/>
    </row>
    <row r="7032" spans="6:18" s="103" customFormat="1" x14ac:dyDescent="0.25">
      <c r="F7032" s="104"/>
      <c r="R7032" s="105"/>
    </row>
    <row r="7033" spans="6:18" s="103" customFormat="1" x14ac:dyDescent="0.25">
      <c r="F7033" s="104"/>
      <c r="R7033" s="105"/>
    </row>
    <row r="7034" spans="6:18" s="103" customFormat="1" x14ac:dyDescent="0.25">
      <c r="F7034" s="104"/>
      <c r="R7034" s="105"/>
    </row>
    <row r="7035" spans="6:18" s="103" customFormat="1" x14ac:dyDescent="0.25">
      <c r="F7035" s="104"/>
      <c r="R7035" s="105"/>
    </row>
    <row r="7036" spans="6:18" s="103" customFormat="1" x14ac:dyDescent="0.25">
      <c r="F7036" s="104"/>
      <c r="R7036" s="105"/>
    </row>
    <row r="7037" spans="6:18" s="103" customFormat="1" x14ac:dyDescent="0.25">
      <c r="F7037" s="104"/>
      <c r="R7037" s="105"/>
    </row>
    <row r="7038" spans="6:18" s="103" customFormat="1" x14ac:dyDescent="0.25">
      <c r="F7038" s="104"/>
      <c r="R7038" s="105"/>
    </row>
    <row r="7039" spans="6:18" s="103" customFormat="1" x14ac:dyDescent="0.25">
      <c r="F7039" s="104"/>
      <c r="R7039" s="105"/>
    </row>
    <row r="7040" spans="6:18" s="103" customFormat="1" x14ac:dyDescent="0.25">
      <c r="F7040" s="104"/>
      <c r="R7040" s="105"/>
    </row>
    <row r="7041" spans="6:18" s="103" customFormat="1" x14ac:dyDescent="0.25">
      <c r="F7041" s="104"/>
      <c r="R7041" s="105"/>
    </row>
    <row r="7042" spans="6:18" s="103" customFormat="1" x14ac:dyDescent="0.25">
      <c r="F7042" s="104"/>
      <c r="R7042" s="105"/>
    </row>
    <row r="7043" spans="6:18" s="103" customFormat="1" x14ac:dyDescent="0.25">
      <c r="F7043" s="104"/>
      <c r="R7043" s="105"/>
    </row>
    <row r="7044" spans="6:18" s="103" customFormat="1" x14ac:dyDescent="0.25">
      <c r="F7044" s="104"/>
      <c r="R7044" s="105"/>
    </row>
    <row r="7045" spans="6:18" s="103" customFormat="1" x14ac:dyDescent="0.25">
      <c r="F7045" s="104"/>
      <c r="R7045" s="105"/>
    </row>
    <row r="7046" spans="6:18" s="103" customFormat="1" x14ac:dyDescent="0.25">
      <c r="F7046" s="104"/>
      <c r="R7046" s="105"/>
    </row>
    <row r="7047" spans="6:18" s="103" customFormat="1" x14ac:dyDescent="0.25">
      <c r="F7047" s="104"/>
      <c r="R7047" s="105"/>
    </row>
    <row r="7048" spans="6:18" s="103" customFormat="1" x14ac:dyDescent="0.25">
      <c r="F7048" s="104"/>
      <c r="R7048" s="105"/>
    </row>
    <row r="7049" spans="6:18" s="103" customFormat="1" x14ac:dyDescent="0.25">
      <c r="F7049" s="104"/>
      <c r="R7049" s="105"/>
    </row>
    <row r="7050" spans="6:18" s="103" customFormat="1" x14ac:dyDescent="0.25">
      <c r="F7050" s="104"/>
      <c r="R7050" s="105"/>
    </row>
    <row r="7051" spans="6:18" s="103" customFormat="1" x14ac:dyDescent="0.25">
      <c r="F7051" s="104"/>
      <c r="R7051" s="105"/>
    </row>
    <row r="7052" spans="6:18" s="103" customFormat="1" x14ac:dyDescent="0.25">
      <c r="F7052" s="104"/>
      <c r="R7052" s="105"/>
    </row>
    <row r="7053" spans="6:18" s="103" customFormat="1" x14ac:dyDescent="0.25">
      <c r="F7053" s="104"/>
      <c r="R7053" s="105"/>
    </row>
    <row r="7054" spans="6:18" s="103" customFormat="1" x14ac:dyDescent="0.25">
      <c r="F7054" s="104"/>
      <c r="R7054" s="105"/>
    </row>
    <row r="7055" spans="6:18" s="103" customFormat="1" x14ac:dyDescent="0.25">
      <c r="F7055" s="104"/>
      <c r="R7055" s="105"/>
    </row>
    <row r="7056" spans="6:18" s="103" customFormat="1" x14ac:dyDescent="0.25">
      <c r="F7056" s="104"/>
      <c r="R7056" s="105"/>
    </row>
    <row r="7057" spans="6:18" s="103" customFormat="1" x14ac:dyDescent="0.25">
      <c r="F7057" s="104"/>
      <c r="R7057" s="105"/>
    </row>
    <row r="7058" spans="6:18" s="103" customFormat="1" x14ac:dyDescent="0.25">
      <c r="F7058" s="104"/>
      <c r="R7058" s="105"/>
    </row>
    <row r="7059" spans="6:18" s="103" customFormat="1" x14ac:dyDescent="0.25">
      <c r="F7059" s="104"/>
      <c r="R7059" s="105"/>
    </row>
    <row r="7060" spans="6:18" s="103" customFormat="1" x14ac:dyDescent="0.25">
      <c r="F7060" s="104"/>
      <c r="R7060" s="105"/>
    </row>
    <row r="7061" spans="6:18" s="103" customFormat="1" x14ac:dyDescent="0.25">
      <c r="F7061" s="104"/>
      <c r="R7061" s="105"/>
    </row>
    <row r="7062" spans="6:18" s="103" customFormat="1" x14ac:dyDescent="0.25">
      <c r="F7062" s="104"/>
      <c r="R7062" s="105"/>
    </row>
    <row r="7063" spans="6:18" s="103" customFormat="1" x14ac:dyDescent="0.25">
      <c r="F7063" s="104"/>
      <c r="R7063" s="105"/>
    </row>
    <row r="7064" spans="6:18" s="103" customFormat="1" x14ac:dyDescent="0.25">
      <c r="F7064" s="104"/>
      <c r="R7064" s="105"/>
    </row>
    <row r="7065" spans="6:18" s="103" customFormat="1" x14ac:dyDescent="0.25">
      <c r="F7065" s="104"/>
      <c r="R7065" s="105"/>
    </row>
    <row r="7066" spans="6:18" s="103" customFormat="1" x14ac:dyDescent="0.25">
      <c r="F7066" s="104"/>
      <c r="R7066" s="105"/>
    </row>
    <row r="7067" spans="6:18" s="103" customFormat="1" x14ac:dyDescent="0.25">
      <c r="F7067" s="104"/>
      <c r="R7067" s="105"/>
    </row>
    <row r="7068" spans="6:18" s="103" customFormat="1" x14ac:dyDescent="0.25">
      <c r="F7068" s="104"/>
      <c r="R7068" s="105"/>
    </row>
    <row r="7069" spans="6:18" s="103" customFormat="1" x14ac:dyDescent="0.25">
      <c r="F7069" s="104"/>
      <c r="R7069" s="105"/>
    </row>
    <row r="7070" spans="6:18" s="103" customFormat="1" x14ac:dyDescent="0.25">
      <c r="F7070" s="104"/>
      <c r="R7070" s="105"/>
    </row>
    <row r="7071" spans="6:18" s="103" customFormat="1" x14ac:dyDescent="0.25">
      <c r="F7071" s="104"/>
      <c r="R7071" s="105"/>
    </row>
    <row r="7072" spans="6:18" s="103" customFormat="1" x14ac:dyDescent="0.25">
      <c r="F7072" s="104"/>
      <c r="R7072" s="105"/>
    </row>
    <row r="7073" spans="6:18" s="103" customFormat="1" x14ac:dyDescent="0.25">
      <c r="F7073" s="104"/>
      <c r="R7073" s="105"/>
    </row>
    <row r="7074" spans="6:18" s="103" customFormat="1" x14ac:dyDescent="0.25">
      <c r="F7074" s="104"/>
      <c r="R7074" s="105"/>
    </row>
    <row r="7075" spans="6:18" s="103" customFormat="1" x14ac:dyDescent="0.25">
      <c r="F7075" s="104"/>
      <c r="R7075" s="105"/>
    </row>
    <row r="7076" spans="6:18" s="103" customFormat="1" x14ac:dyDescent="0.25">
      <c r="F7076" s="104"/>
      <c r="R7076" s="105"/>
    </row>
    <row r="7077" spans="6:18" s="103" customFormat="1" x14ac:dyDescent="0.25">
      <c r="F7077" s="104"/>
      <c r="R7077" s="105"/>
    </row>
    <row r="7078" spans="6:18" s="103" customFormat="1" x14ac:dyDescent="0.25">
      <c r="F7078" s="104"/>
      <c r="R7078" s="105"/>
    </row>
    <row r="7079" spans="6:18" s="103" customFormat="1" x14ac:dyDescent="0.25">
      <c r="F7079" s="104"/>
      <c r="R7079" s="105"/>
    </row>
    <row r="7080" spans="6:18" s="103" customFormat="1" x14ac:dyDescent="0.25">
      <c r="F7080" s="104"/>
      <c r="R7080" s="105"/>
    </row>
    <row r="7081" spans="6:18" s="103" customFormat="1" x14ac:dyDescent="0.25">
      <c r="F7081" s="104"/>
      <c r="R7081" s="105"/>
    </row>
    <row r="7082" spans="6:18" s="103" customFormat="1" x14ac:dyDescent="0.25">
      <c r="F7082" s="104"/>
      <c r="R7082" s="105"/>
    </row>
    <row r="7083" spans="6:18" s="103" customFormat="1" x14ac:dyDescent="0.25">
      <c r="F7083" s="104"/>
      <c r="R7083" s="105"/>
    </row>
    <row r="7084" spans="6:18" s="103" customFormat="1" x14ac:dyDescent="0.25">
      <c r="F7084" s="104"/>
      <c r="R7084" s="105"/>
    </row>
    <row r="7085" spans="6:18" s="103" customFormat="1" x14ac:dyDescent="0.25">
      <c r="F7085" s="104"/>
      <c r="R7085" s="105"/>
    </row>
    <row r="7086" spans="6:18" s="103" customFormat="1" x14ac:dyDescent="0.25">
      <c r="F7086" s="104"/>
      <c r="R7086" s="105"/>
    </row>
    <row r="7087" spans="6:18" s="103" customFormat="1" x14ac:dyDescent="0.25">
      <c r="F7087" s="104"/>
      <c r="R7087" s="105"/>
    </row>
    <row r="7088" spans="6:18" s="103" customFormat="1" x14ac:dyDescent="0.25">
      <c r="F7088" s="104"/>
      <c r="R7088" s="105"/>
    </row>
    <row r="7089" spans="6:18" s="103" customFormat="1" x14ac:dyDescent="0.25">
      <c r="F7089" s="104"/>
      <c r="R7089" s="105"/>
    </row>
    <row r="7090" spans="6:18" s="103" customFormat="1" x14ac:dyDescent="0.25">
      <c r="F7090" s="104"/>
      <c r="R7090" s="105"/>
    </row>
    <row r="7091" spans="6:18" s="103" customFormat="1" x14ac:dyDescent="0.25">
      <c r="F7091" s="104"/>
      <c r="R7091" s="105"/>
    </row>
    <row r="7092" spans="6:18" s="103" customFormat="1" x14ac:dyDescent="0.25">
      <c r="F7092" s="104"/>
      <c r="R7092" s="105"/>
    </row>
    <row r="7093" spans="6:18" s="103" customFormat="1" x14ac:dyDescent="0.25">
      <c r="F7093" s="104"/>
      <c r="R7093" s="105"/>
    </row>
    <row r="7094" spans="6:18" s="103" customFormat="1" x14ac:dyDescent="0.25">
      <c r="F7094" s="104"/>
      <c r="R7094" s="105"/>
    </row>
    <row r="7095" spans="6:18" s="103" customFormat="1" x14ac:dyDescent="0.25">
      <c r="F7095" s="104"/>
      <c r="R7095" s="105"/>
    </row>
    <row r="7096" spans="6:18" s="103" customFormat="1" x14ac:dyDescent="0.25">
      <c r="F7096" s="104"/>
      <c r="R7096" s="105"/>
    </row>
    <row r="7097" spans="6:18" s="103" customFormat="1" x14ac:dyDescent="0.25">
      <c r="F7097" s="104"/>
      <c r="R7097" s="105"/>
    </row>
    <row r="7098" spans="6:18" s="103" customFormat="1" x14ac:dyDescent="0.25">
      <c r="F7098" s="104"/>
      <c r="R7098" s="105"/>
    </row>
    <row r="7099" spans="6:18" s="103" customFormat="1" x14ac:dyDescent="0.25">
      <c r="F7099" s="104"/>
      <c r="R7099" s="105"/>
    </row>
    <row r="7100" spans="6:18" s="103" customFormat="1" x14ac:dyDescent="0.25">
      <c r="F7100" s="104"/>
      <c r="R7100" s="105"/>
    </row>
    <row r="7101" spans="6:18" s="103" customFormat="1" x14ac:dyDescent="0.25">
      <c r="F7101" s="104"/>
      <c r="R7101" s="105"/>
    </row>
    <row r="7102" spans="6:18" s="103" customFormat="1" x14ac:dyDescent="0.25">
      <c r="F7102" s="104"/>
      <c r="R7102" s="105"/>
    </row>
    <row r="7103" spans="6:18" s="103" customFormat="1" x14ac:dyDescent="0.25">
      <c r="F7103" s="104"/>
      <c r="R7103" s="105"/>
    </row>
    <row r="7104" spans="6:18" s="103" customFormat="1" x14ac:dyDescent="0.25">
      <c r="F7104" s="104"/>
      <c r="R7104" s="105"/>
    </row>
    <row r="7105" spans="6:18" s="103" customFormat="1" x14ac:dyDescent="0.25">
      <c r="F7105" s="104"/>
      <c r="R7105" s="105"/>
    </row>
    <row r="7106" spans="6:18" s="103" customFormat="1" x14ac:dyDescent="0.25">
      <c r="F7106" s="104"/>
      <c r="R7106" s="105"/>
    </row>
    <row r="7107" spans="6:18" s="103" customFormat="1" x14ac:dyDescent="0.25">
      <c r="F7107" s="104"/>
      <c r="R7107" s="105"/>
    </row>
    <row r="7108" spans="6:18" s="103" customFormat="1" x14ac:dyDescent="0.25">
      <c r="F7108" s="104"/>
      <c r="R7108" s="105"/>
    </row>
    <row r="7109" spans="6:18" s="103" customFormat="1" x14ac:dyDescent="0.25">
      <c r="F7109" s="104"/>
      <c r="R7109" s="105"/>
    </row>
    <row r="7110" spans="6:18" s="103" customFormat="1" x14ac:dyDescent="0.25">
      <c r="F7110" s="104"/>
      <c r="R7110" s="105"/>
    </row>
    <row r="7111" spans="6:18" s="103" customFormat="1" x14ac:dyDescent="0.25">
      <c r="F7111" s="104"/>
      <c r="R7111" s="105"/>
    </row>
    <row r="7112" spans="6:18" s="103" customFormat="1" x14ac:dyDescent="0.25">
      <c r="F7112" s="104"/>
      <c r="R7112" s="105"/>
    </row>
    <row r="7113" spans="6:18" s="103" customFormat="1" x14ac:dyDescent="0.25">
      <c r="F7113" s="104"/>
      <c r="R7113" s="105"/>
    </row>
    <row r="7114" spans="6:18" s="103" customFormat="1" x14ac:dyDescent="0.25">
      <c r="F7114" s="104"/>
      <c r="R7114" s="105"/>
    </row>
    <row r="7115" spans="6:18" s="103" customFormat="1" x14ac:dyDescent="0.25">
      <c r="F7115" s="104"/>
      <c r="R7115" s="105"/>
    </row>
    <row r="7116" spans="6:18" s="103" customFormat="1" x14ac:dyDescent="0.25">
      <c r="F7116" s="104"/>
      <c r="R7116" s="105"/>
    </row>
    <row r="7117" spans="6:18" s="103" customFormat="1" x14ac:dyDescent="0.25">
      <c r="F7117" s="104"/>
      <c r="R7117" s="105"/>
    </row>
    <row r="7118" spans="6:18" s="103" customFormat="1" x14ac:dyDescent="0.25">
      <c r="F7118" s="104"/>
      <c r="R7118" s="105"/>
    </row>
    <row r="7119" spans="6:18" s="103" customFormat="1" x14ac:dyDescent="0.25">
      <c r="F7119" s="104"/>
      <c r="R7119" s="105"/>
    </row>
    <row r="7120" spans="6:18" s="103" customFormat="1" x14ac:dyDescent="0.25">
      <c r="F7120" s="104"/>
      <c r="R7120" s="105"/>
    </row>
    <row r="7121" spans="6:18" s="103" customFormat="1" x14ac:dyDescent="0.25">
      <c r="F7121" s="104"/>
      <c r="R7121" s="105"/>
    </row>
    <row r="7122" spans="6:18" s="103" customFormat="1" x14ac:dyDescent="0.25">
      <c r="F7122" s="104"/>
      <c r="R7122" s="105"/>
    </row>
    <row r="7123" spans="6:18" s="103" customFormat="1" x14ac:dyDescent="0.25">
      <c r="F7123" s="104"/>
      <c r="R7123" s="105"/>
    </row>
    <row r="7124" spans="6:18" s="103" customFormat="1" x14ac:dyDescent="0.25">
      <c r="F7124" s="104"/>
      <c r="R7124" s="105"/>
    </row>
    <row r="7125" spans="6:18" s="103" customFormat="1" x14ac:dyDescent="0.25">
      <c r="F7125" s="104"/>
      <c r="R7125" s="105"/>
    </row>
    <row r="7126" spans="6:18" s="103" customFormat="1" x14ac:dyDescent="0.25">
      <c r="F7126" s="104"/>
      <c r="R7126" s="105"/>
    </row>
    <row r="7127" spans="6:18" s="103" customFormat="1" x14ac:dyDescent="0.25">
      <c r="F7127" s="104"/>
      <c r="R7127" s="105"/>
    </row>
    <row r="7128" spans="6:18" s="103" customFormat="1" x14ac:dyDescent="0.25">
      <c r="F7128" s="104"/>
      <c r="R7128" s="105"/>
    </row>
    <row r="7129" spans="6:18" s="103" customFormat="1" x14ac:dyDescent="0.25">
      <c r="F7129" s="104"/>
      <c r="R7129" s="105"/>
    </row>
    <row r="7130" spans="6:18" s="103" customFormat="1" x14ac:dyDescent="0.25">
      <c r="F7130" s="104"/>
      <c r="R7130" s="105"/>
    </row>
    <row r="7131" spans="6:18" s="103" customFormat="1" x14ac:dyDescent="0.25">
      <c r="F7131" s="104"/>
      <c r="R7131" s="105"/>
    </row>
    <row r="7132" spans="6:18" s="103" customFormat="1" x14ac:dyDescent="0.25">
      <c r="F7132" s="104"/>
      <c r="R7132" s="105"/>
    </row>
    <row r="7133" spans="6:18" s="103" customFormat="1" x14ac:dyDescent="0.25">
      <c r="F7133" s="104"/>
      <c r="R7133" s="105"/>
    </row>
    <row r="7134" spans="6:18" s="103" customFormat="1" x14ac:dyDescent="0.25">
      <c r="F7134" s="104"/>
      <c r="R7134" s="105"/>
    </row>
    <row r="7135" spans="6:18" s="103" customFormat="1" x14ac:dyDescent="0.25">
      <c r="F7135" s="104"/>
      <c r="R7135" s="105"/>
    </row>
    <row r="7136" spans="6:18" s="103" customFormat="1" x14ac:dyDescent="0.25">
      <c r="F7136" s="104"/>
      <c r="R7136" s="105"/>
    </row>
    <row r="7137" spans="6:18" s="103" customFormat="1" x14ac:dyDescent="0.25">
      <c r="F7137" s="104"/>
      <c r="R7137" s="105"/>
    </row>
    <row r="7138" spans="6:18" s="103" customFormat="1" x14ac:dyDescent="0.25">
      <c r="F7138" s="104"/>
      <c r="R7138" s="105"/>
    </row>
    <row r="7139" spans="6:18" s="103" customFormat="1" x14ac:dyDescent="0.25">
      <c r="F7139" s="104"/>
      <c r="R7139" s="105"/>
    </row>
    <row r="7140" spans="6:18" s="103" customFormat="1" x14ac:dyDescent="0.25">
      <c r="F7140" s="104"/>
      <c r="R7140" s="105"/>
    </row>
    <row r="7141" spans="6:18" s="103" customFormat="1" x14ac:dyDescent="0.25">
      <c r="F7141" s="104"/>
      <c r="R7141" s="105"/>
    </row>
    <row r="7142" spans="6:18" s="103" customFormat="1" x14ac:dyDescent="0.25">
      <c r="F7142" s="104"/>
      <c r="R7142" s="105"/>
    </row>
    <row r="7143" spans="6:18" s="103" customFormat="1" x14ac:dyDescent="0.25">
      <c r="F7143" s="104"/>
      <c r="R7143" s="105"/>
    </row>
    <row r="7144" spans="6:18" s="103" customFormat="1" x14ac:dyDescent="0.25">
      <c r="F7144" s="104"/>
      <c r="R7144" s="105"/>
    </row>
    <row r="7145" spans="6:18" s="103" customFormat="1" x14ac:dyDescent="0.25">
      <c r="F7145" s="104"/>
      <c r="R7145" s="105"/>
    </row>
    <row r="7146" spans="6:18" s="103" customFormat="1" x14ac:dyDescent="0.25">
      <c r="F7146" s="104"/>
      <c r="R7146" s="105"/>
    </row>
    <row r="7147" spans="6:18" s="103" customFormat="1" x14ac:dyDescent="0.25">
      <c r="F7147" s="104"/>
      <c r="R7147" s="105"/>
    </row>
    <row r="7148" spans="6:18" s="103" customFormat="1" x14ac:dyDescent="0.25">
      <c r="F7148" s="104"/>
      <c r="R7148" s="105"/>
    </row>
    <row r="7149" spans="6:18" s="103" customFormat="1" x14ac:dyDescent="0.25">
      <c r="F7149" s="104"/>
      <c r="R7149" s="105"/>
    </row>
    <row r="7150" spans="6:18" s="103" customFormat="1" x14ac:dyDescent="0.25">
      <c r="F7150" s="104"/>
      <c r="R7150" s="105"/>
    </row>
    <row r="7151" spans="6:18" s="103" customFormat="1" x14ac:dyDescent="0.25">
      <c r="F7151" s="104"/>
      <c r="R7151" s="105"/>
    </row>
    <row r="7152" spans="6:18" s="103" customFormat="1" x14ac:dyDescent="0.25">
      <c r="F7152" s="104"/>
      <c r="R7152" s="105"/>
    </row>
    <row r="7153" spans="6:18" s="103" customFormat="1" x14ac:dyDescent="0.25">
      <c r="F7153" s="104"/>
      <c r="R7153" s="105"/>
    </row>
    <row r="7154" spans="6:18" s="103" customFormat="1" x14ac:dyDescent="0.25">
      <c r="F7154" s="104"/>
      <c r="R7154" s="105"/>
    </row>
    <row r="7155" spans="6:18" s="103" customFormat="1" x14ac:dyDescent="0.25">
      <c r="F7155" s="104"/>
      <c r="R7155" s="105"/>
    </row>
    <row r="7156" spans="6:18" s="103" customFormat="1" x14ac:dyDescent="0.25">
      <c r="F7156" s="104"/>
      <c r="R7156" s="105"/>
    </row>
    <row r="7157" spans="6:18" s="103" customFormat="1" x14ac:dyDescent="0.25">
      <c r="F7157" s="104"/>
      <c r="R7157" s="105"/>
    </row>
    <row r="7158" spans="6:18" s="103" customFormat="1" x14ac:dyDescent="0.25">
      <c r="F7158" s="104"/>
      <c r="R7158" s="105"/>
    </row>
    <row r="7159" spans="6:18" s="103" customFormat="1" x14ac:dyDescent="0.25">
      <c r="F7159" s="104"/>
      <c r="R7159" s="105"/>
    </row>
    <row r="7160" spans="6:18" s="103" customFormat="1" x14ac:dyDescent="0.25">
      <c r="F7160" s="104"/>
      <c r="R7160" s="105"/>
    </row>
    <row r="7161" spans="6:18" s="103" customFormat="1" x14ac:dyDescent="0.25">
      <c r="F7161" s="104"/>
      <c r="R7161" s="105"/>
    </row>
    <row r="7162" spans="6:18" s="103" customFormat="1" x14ac:dyDescent="0.25">
      <c r="F7162" s="104"/>
      <c r="R7162" s="105"/>
    </row>
    <row r="7163" spans="6:18" s="103" customFormat="1" x14ac:dyDescent="0.25">
      <c r="F7163" s="104"/>
      <c r="R7163" s="105"/>
    </row>
    <row r="7164" spans="6:18" s="103" customFormat="1" x14ac:dyDescent="0.25">
      <c r="F7164" s="104"/>
      <c r="R7164" s="105"/>
    </row>
    <row r="7165" spans="6:18" s="103" customFormat="1" x14ac:dyDescent="0.25">
      <c r="F7165" s="104"/>
      <c r="R7165" s="105"/>
    </row>
    <row r="7166" spans="6:18" s="103" customFormat="1" x14ac:dyDescent="0.25">
      <c r="F7166" s="104"/>
      <c r="R7166" s="105"/>
    </row>
    <row r="7167" spans="6:18" s="103" customFormat="1" x14ac:dyDescent="0.25">
      <c r="F7167" s="104"/>
      <c r="R7167" s="105"/>
    </row>
    <row r="7168" spans="6:18" s="103" customFormat="1" x14ac:dyDescent="0.25">
      <c r="F7168" s="104"/>
      <c r="R7168" s="105"/>
    </row>
    <row r="7169" spans="6:18" s="103" customFormat="1" x14ac:dyDescent="0.25">
      <c r="F7169" s="104"/>
      <c r="R7169" s="105"/>
    </row>
    <row r="7170" spans="6:18" s="103" customFormat="1" x14ac:dyDescent="0.25">
      <c r="F7170" s="104"/>
      <c r="R7170" s="105"/>
    </row>
    <row r="7171" spans="6:18" s="103" customFormat="1" x14ac:dyDescent="0.25">
      <c r="F7171" s="104"/>
      <c r="R7171" s="105"/>
    </row>
    <row r="7172" spans="6:18" s="103" customFormat="1" x14ac:dyDescent="0.25">
      <c r="F7172" s="104"/>
      <c r="R7172" s="105"/>
    </row>
    <row r="7173" spans="6:18" s="103" customFormat="1" x14ac:dyDescent="0.25">
      <c r="F7173" s="104"/>
      <c r="R7173" s="105"/>
    </row>
    <row r="7174" spans="6:18" s="103" customFormat="1" x14ac:dyDescent="0.25">
      <c r="F7174" s="104"/>
      <c r="R7174" s="105"/>
    </row>
    <row r="7175" spans="6:18" s="103" customFormat="1" x14ac:dyDescent="0.25">
      <c r="F7175" s="104"/>
      <c r="R7175" s="105"/>
    </row>
    <row r="7176" spans="6:18" s="103" customFormat="1" x14ac:dyDescent="0.25">
      <c r="F7176" s="104"/>
      <c r="R7176" s="105"/>
    </row>
    <row r="7177" spans="6:18" s="103" customFormat="1" x14ac:dyDescent="0.25">
      <c r="F7177" s="104"/>
      <c r="R7177" s="105"/>
    </row>
    <row r="7178" spans="6:18" s="103" customFormat="1" x14ac:dyDescent="0.25">
      <c r="F7178" s="104"/>
      <c r="R7178" s="105"/>
    </row>
    <row r="7179" spans="6:18" s="103" customFormat="1" x14ac:dyDescent="0.25">
      <c r="F7179" s="104"/>
      <c r="R7179" s="105"/>
    </row>
    <row r="7180" spans="6:18" s="103" customFormat="1" x14ac:dyDescent="0.25">
      <c r="F7180" s="104"/>
      <c r="R7180" s="105"/>
    </row>
    <row r="7181" spans="6:18" s="103" customFormat="1" x14ac:dyDescent="0.25">
      <c r="F7181" s="104"/>
      <c r="R7181" s="105"/>
    </row>
    <row r="7182" spans="6:18" s="103" customFormat="1" x14ac:dyDescent="0.25">
      <c r="F7182" s="104"/>
      <c r="R7182" s="105"/>
    </row>
    <row r="7183" spans="6:18" s="103" customFormat="1" x14ac:dyDescent="0.25">
      <c r="F7183" s="104"/>
      <c r="R7183" s="105"/>
    </row>
    <row r="7184" spans="6:18" s="103" customFormat="1" x14ac:dyDescent="0.25">
      <c r="F7184" s="104"/>
      <c r="R7184" s="105"/>
    </row>
    <row r="7185" spans="6:18" s="103" customFormat="1" x14ac:dyDescent="0.25">
      <c r="F7185" s="104"/>
      <c r="R7185" s="105"/>
    </row>
    <row r="7186" spans="6:18" s="103" customFormat="1" x14ac:dyDescent="0.25">
      <c r="F7186" s="104"/>
      <c r="R7186" s="105"/>
    </row>
    <row r="7187" spans="6:18" s="103" customFormat="1" x14ac:dyDescent="0.25">
      <c r="F7187" s="104"/>
      <c r="R7187" s="105"/>
    </row>
    <row r="7188" spans="6:18" s="103" customFormat="1" x14ac:dyDescent="0.25">
      <c r="F7188" s="104"/>
      <c r="R7188" s="105"/>
    </row>
    <row r="7189" spans="6:18" s="103" customFormat="1" x14ac:dyDescent="0.25">
      <c r="F7189" s="104"/>
      <c r="R7189" s="105"/>
    </row>
    <row r="7190" spans="6:18" s="103" customFormat="1" x14ac:dyDescent="0.25">
      <c r="F7190" s="104"/>
      <c r="R7190" s="105"/>
    </row>
    <row r="7191" spans="6:18" s="103" customFormat="1" x14ac:dyDescent="0.25">
      <c r="F7191" s="104"/>
      <c r="R7191" s="105"/>
    </row>
    <row r="7192" spans="6:18" s="103" customFormat="1" x14ac:dyDescent="0.25">
      <c r="F7192" s="104"/>
      <c r="R7192" s="105"/>
    </row>
    <row r="7193" spans="6:18" s="103" customFormat="1" x14ac:dyDescent="0.25">
      <c r="F7193" s="104"/>
      <c r="R7193" s="105"/>
    </row>
    <row r="7194" spans="6:18" s="103" customFormat="1" x14ac:dyDescent="0.25">
      <c r="F7194" s="104"/>
      <c r="R7194" s="105"/>
    </row>
    <row r="7195" spans="6:18" s="103" customFormat="1" x14ac:dyDescent="0.25">
      <c r="F7195" s="104"/>
      <c r="R7195" s="105"/>
    </row>
    <row r="7196" spans="6:18" s="103" customFormat="1" x14ac:dyDescent="0.25">
      <c r="F7196" s="104"/>
      <c r="R7196" s="105"/>
    </row>
    <row r="7197" spans="6:18" s="103" customFormat="1" x14ac:dyDescent="0.25">
      <c r="F7197" s="104"/>
      <c r="R7197" s="105"/>
    </row>
    <row r="7198" spans="6:18" s="103" customFormat="1" x14ac:dyDescent="0.25">
      <c r="F7198" s="104"/>
      <c r="R7198" s="105"/>
    </row>
    <row r="7199" spans="6:18" s="103" customFormat="1" x14ac:dyDescent="0.25">
      <c r="F7199" s="104"/>
      <c r="R7199" s="105"/>
    </row>
    <row r="7200" spans="6:18" s="103" customFormat="1" x14ac:dyDescent="0.25">
      <c r="F7200" s="104"/>
      <c r="R7200" s="105"/>
    </row>
    <row r="7201" spans="6:18" s="103" customFormat="1" x14ac:dyDescent="0.25">
      <c r="F7201" s="104"/>
      <c r="R7201" s="105"/>
    </row>
    <row r="7202" spans="6:18" s="103" customFormat="1" x14ac:dyDescent="0.25">
      <c r="F7202" s="104"/>
      <c r="R7202" s="105"/>
    </row>
    <row r="7203" spans="6:18" s="103" customFormat="1" x14ac:dyDescent="0.25">
      <c r="F7203" s="104"/>
      <c r="R7203" s="105"/>
    </row>
    <row r="7204" spans="6:18" s="103" customFormat="1" x14ac:dyDescent="0.25">
      <c r="F7204" s="104"/>
      <c r="R7204" s="105"/>
    </row>
    <row r="7205" spans="6:18" s="103" customFormat="1" x14ac:dyDescent="0.25">
      <c r="F7205" s="104"/>
      <c r="R7205" s="105"/>
    </row>
    <row r="7206" spans="6:18" s="103" customFormat="1" x14ac:dyDescent="0.25">
      <c r="F7206" s="104"/>
      <c r="R7206" s="105"/>
    </row>
    <row r="7207" spans="6:18" s="103" customFormat="1" x14ac:dyDescent="0.25">
      <c r="F7207" s="104"/>
      <c r="R7207" s="105"/>
    </row>
    <row r="7208" spans="6:18" s="103" customFormat="1" x14ac:dyDescent="0.25">
      <c r="F7208" s="104"/>
      <c r="R7208" s="105"/>
    </row>
    <row r="7209" spans="6:18" s="103" customFormat="1" x14ac:dyDescent="0.25">
      <c r="F7209" s="104"/>
      <c r="R7209" s="105"/>
    </row>
    <row r="7210" spans="6:18" s="103" customFormat="1" x14ac:dyDescent="0.25">
      <c r="F7210" s="104"/>
      <c r="R7210" s="105"/>
    </row>
    <row r="7211" spans="6:18" s="103" customFormat="1" x14ac:dyDescent="0.25">
      <c r="F7211" s="104"/>
      <c r="R7211" s="105"/>
    </row>
    <row r="7212" spans="6:18" s="103" customFormat="1" x14ac:dyDescent="0.25">
      <c r="F7212" s="104"/>
      <c r="R7212" s="105"/>
    </row>
    <row r="7213" spans="6:18" s="103" customFormat="1" x14ac:dyDescent="0.25">
      <c r="F7213" s="104"/>
      <c r="R7213" s="105"/>
    </row>
    <row r="7214" spans="6:18" s="103" customFormat="1" x14ac:dyDescent="0.25">
      <c r="F7214" s="104"/>
      <c r="R7214" s="105"/>
    </row>
    <row r="7215" spans="6:18" s="103" customFormat="1" x14ac:dyDescent="0.25">
      <c r="F7215" s="104"/>
      <c r="R7215" s="105"/>
    </row>
    <row r="7216" spans="6:18" s="103" customFormat="1" x14ac:dyDescent="0.25">
      <c r="F7216" s="104"/>
      <c r="R7216" s="105"/>
    </row>
    <row r="7217" spans="6:18" s="103" customFormat="1" x14ac:dyDescent="0.25">
      <c r="F7217" s="104"/>
      <c r="R7217" s="105"/>
    </row>
    <row r="7218" spans="6:18" s="103" customFormat="1" x14ac:dyDescent="0.25">
      <c r="F7218" s="104"/>
      <c r="R7218" s="105"/>
    </row>
    <row r="7219" spans="6:18" s="103" customFormat="1" x14ac:dyDescent="0.25">
      <c r="F7219" s="104"/>
      <c r="R7219" s="105"/>
    </row>
    <row r="7220" spans="6:18" s="103" customFormat="1" x14ac:dyDescent="0.25">
      <c r="F7220" s="104"/>
      <c r="R7220" s="105"/>
    </row>
    <row r="7221" spans="6:18" s="103" customFormat="1" x14ac:dyDescent="0.25">
      <c r="F7221" s="104"/>
      <c r="R7221" s="105"/>
    </row>
    <row r="7222" spans="6:18" s="103" customFormat="1" x14ac:dyDescent="0.25">
      <c r="F7222" s="104"/>
      <c r="R7222" s="105"/>
    </row>
    <row r="7223" spans="6:18" s="103" customFormat="1" x14ac:dyDescent="0.25">
      <c r="F7223" s="104"/>
      <c r="R7223" s="105"/>
    </row>
    <row r="7224" spans="6:18" s="103" customFormat="1" x14ac:dyDescent="0.25">
      <c r="F7224" s="104"/>
      <c r="R7224" s="105"/>
    </row>
    <row r="7225" spans="6:18" s="103" customFormat="1" x14ac:dyDescent="0.25">
      <c r="F7225" s="104"/>
      <c r="R7225" s="105"/>
    </row>
    <row r="7226" spans="6:18" s="103" customFormat="1" x14ac:dyDescent="0.25">
      <c r="F7226" s="104"/>
      <c r="R7226" s="105"/>
    </row>
    <row r="7227" spans="6:18" s="103" customFormat="1" x14ac:dyDescent="0.25">
      <c r="F7227" s="104"/>
      <c r="R7227" s="105"/>
    </row>
    <row r="7228" spans="6:18" s="103" customFormat="1" x14ac:dyDescent="0.25">
      <c r="F7228" s="104"/>
      <c r="R7228" s="105"/>
    </row>
    <row r="7229" spans="6:18" s="103" customFormat="1" x14ac:dyDescent="0.25">
      <c r="F7229" s="104"/>
      <c r="R7229" s="105"/>
    </row>
    <row r="7230" spans="6:18" s="103" customFormat="1" x14ac:dyDescent="0.25">
      <c r="F7230" s="104"/>
      <c r="R7230" s="105"/>
    </row>
    <row r="7231" spans="6:18" s="103" customFormat="1" x14ac:dyDescent="0.25">
      <c r="F7231" s="104"/>
      <c r="R7231" s="105"/>
    </row>
    <row r="7232" spans="6:18" s="103" customFormat="1" x14ac:dyDescent="0.25">
      <c r="F7232" s="104"/>
      <c r="R7232" s="105"/>
    </row>
    <row r="7233" spans="6:18" s="103" customFormat="1" x14ac:dyDescent="0.25">
      <c r="F7233" s="104"/>
      <c r="R7233" s="105"/>
    </row>
    <row r="7234" spans="6:18" s="103" customFormat="1" x14ac:dyDescent="0.25">
      <c r="F7234" s="104"/>
      <c r="R7234" s="105"/>
    </row>
    <row r="7235" spans="6:18" s="103" customFormat="1" x14ac:dyDescent="0.25">
      <c r="F7235" s="104"/>
      <c r="R7235" s="105"/>
    </row>
    <row r="7236" spans="6:18" s="103" customFormat="1" x14ac:dyDescent="0.25">
      <c r="F7236" s="104"/>
      <c r="R7236" s="105"/>
    </row>
    <row r="7237" spans="6:18" s="103" customFormat="1" x14ac:dyDescent="0.25">
      <c r="F7237" s="104"/>
      <c r="R7237" s="105"/>
    </row>
    <row r="7238" spans="6:18" s="103" customFormat="1" x14ac:dyDescent="0.25">
      <c r="F7238" s="104"/>
      <c r="R7238" s="105"/>
    </row>
    <row r="7239" spans="6:18" s="103" customFormat="1" x14ac:dyDescent="0.25">
      <c r="F7239" s="104"/>
      <c r="R7239" s="105"/>
    </row>
    <row r="7240" spans="6:18" s="103" customFormat="1" x14ac:dyDescent="0.25">
      <c r="F7240" s="104"/>
      <c r="R7240" s="105"/>
    </row>
    <row r="7241" spans="6:18" s="103" customFormat="1" x14ac:dyDescent="0.25">
      <c r="F7241" s="104"/>
      <c r="R7241" s="105"/>
    </row>
    <row r="7242" spans="6:18" s="103" customFormat="1" x14ac:dyDescent="0.25">
      <c r="F7242" s="104"/>
      <c r="R7242" s="105"/>
    </row>
    <row r="7243" spans="6:18" s="103" customFormat="1" x14ac:dyDescent="0.25">
      <c r="F7243" s="104"/>
      <c r="R7243" s="105"/>
    </row>
    <row r="7244" spans="6:18" s="103" customFormat="1" x14ac:dyDescent="0.25">
      <c r="F7244" s="104"/>
      <c r="R7244" s="105"/>
    </row>
    <row r="7245" spans="6:18" s="103" customFormat="1" x14ac:dyDescent="0.25">
      <c r="F7245" s="104"/>
      <c r="R7245" s="105"/>
    </row>
    <row r="7246" spans="6:18" s="103" customFormat="1" x14ac:dyDescent="0.25">
      <c r="F7246" s="104"/>
      <c r="R7246" s="105"/>
    </row>
    <row r="7247" spans="6:18" s="103" customFormat="1" x14ac:dyDescent="0.25">
      <c r="F7247" s="104"/>
      <c r="R7247" s="105"/>
    </row>
    <row r="7248" spans="6:18" s="103" customFormat="1" x14ac:dyDescent="0.25">
      <c r="F7248" s="104"/>
      <c r="R7248" s="105"/>
    </row>
    <row r="7249" spans="6:18" s="103" customFormat="1" x14ac:dyDescent="0.25">
      <c r="F7249" s="104"/>
      <c r="R7249" s="105"/>
    </row>
    <row r="7250" spans="6:18" s="103" customFormat="1" x14ac:dyDescent="0.25">
      <c r="F7250" s="104"/>
      <c r="R7250" s="105"/>
    </row>
    <row r="7251" spans="6:18" s="103" customFormat="1" x14ac:dyDescent="0.25">
      <c r="F7251" s="104"/>
      <c r="R7251" s="105"/>
    </row>
    <row r="7252" spans="6:18" s="103" customFormat="1" x14ac:dyDescent="0.25">
      <c r="F7252" s="104"/>
      <c r="R7252" s="105"/>
    </row>
    <row r="7253" spans="6:18" s="103" customFormat="1" x14ac:dyDescent="0.25">
      <c r="F7253" s="104"/>
      <c r="R7253" s="105"/>
    </row>
    <row r="7254" spans="6:18" s="103" customFormat="1" x14ac:dyDescent="0.25">
      <c r="F7254" s="104"/>
      <c r="R7254" s="105"/>
    </row>
    <row r="7255" spans="6:18" s="103" customFormat="1" x14ac:dyDescent="0.25">
      <c r="F7255" s="104"/>
      <c r="R7255" s="105"/>
    </row>
    <row r="7256" spans="6:18" s="103" customFormat="1" x14ac:dyDescent="0.25">
      <c r="F7256" s="104"/>
      <c r="R7256" s="105"/>
    </row>
    <row r="7257" spans="6:18" s="103" customFormat="1" x14ac:dyDescent="0.25">
      <c r="F7257" s="104"/>
      <c r="R7257" s="105"/>
    </row>
    <row r="7258" spans="6:18" s="103" customFormat="1" x14ac:dyDescent="0.25">
      <c r="F7258" s="104"/>
      <c r="R7258" s="105"/>
    </row>
    <row r="7259" spans="6:18" s="103" customFormat="1" x14ac:dyDescent="0.25">
      <c r="F7259" s="104"/>
      <c r="R7259" s="105"/>
    </row>
    <row r="7260" spans="6:18" s="103" customFormat="1" x14ac:dyDescent="0.25">
      <c r="F7260" s="104"/>
      <c r="R7260" s="105"/>
    </row>
    <row r="7261" spans="6:18" s="103" customFormat="1" x14ac:dyDescent="0.25">
      <c r="F7261" s="104"/>
      <c r="R7261" s="105"/>
    </row>
    <row r="7262" spans="6:18" s="103" customFormat="1" x14ac:dyDescent="0.25">
      <c r="F7262" s="104"/>
      <c r="R7262" s="105"/>
    </row>
    <row r="7263" spans="6:18" s="103" customFormat="1" x14ac:dyDescent="0.25">
      <c r="F7263" s="104"/>
      <c r="R7263" s="105"/>
    </row>
    <row r="7264" spans="6:18" s="103" customFormat="1" x14ac:dyDescent="0.25">
      <c r="F7264" s="104"/>
      <c r="R7264" s="105"/>
    </row>
    <row r="7265" spans="6:18" s="103" customFormat="1" x14ac:dyDescent="0.25">
      <c r="F7265" s="104"/>
      <c r="R7265" s="105"/>
    </row>
    <row r="7266" spans="6:18" s="103" customFormat="1" x14ac:dyDescent="0.25">
      <c r="F7266" s="104"/>
      <c r="R7266" s="105"/>
    </row>
    <row r="7267" spans="6:18" s="103" customFormat="1" x14ac:dyDescent="0.25">
      <c r="F7267" s="104"/>
      <c r="R7267" s="105"/>
    </row>
    <row r="7268" spans="6:18" s="103" customFormat="1" x14ac:dyDescent="0.25">
      <c r="F7268" s="104"/>
      <c r="R7268" s="105"/>
    </row>
    <row r="7269" spans="6:18" s="103" customFormat="1" x14ac:dyDescent="0.25">
      <c r="F7269" s="104"/>
      <c r="R7269" s="105"/>
    </row>
    <row r="7270" spans="6:18" s="103" customFormat="1" x14ac:dyDescent="0.25">
      <c r="F7270" s="104"/>
      <c r="R7270" s="105"/>
    </row>
    <row r="7271" spans="6:18" s="103" customFormat="1" x14ac:dyDescent="0.25">
      <c r="F7271" s="104"/>
      <c r="R7271" s="105"/>
    </row>
    <row r="7272" spans="6:18" s="103" customFormat="1" x14ac:dyDescent="0.25">
      <c r="F7272" s="104"/>
      <c r="R7272" s="105"/>
    </row>
    <row r="7273" spans="6:18" s="103" customFormat="1" x14ac:dyDescent="0.25">
      <c r="F7273" s="104"/>
      <c r="R7273" s="105"/>
    </row>
    <row r="7274" spans="6:18" s="103" customFormat="1" x14ac:dyDescent="0.25">
      <c r="F7274" s="104"/>
      <c r="R7274" s="105"/>
    </row>
    <row r="7275" spans="6:18" s="103" customFormat="1" x14ac:dyDescent="0.25">
      <c r="F7275" s="104"/>
      <c r="R7275" s="105"/>
    </row>
    <row r="7276" spans="6:18" s="103" customFormat="1" x14ac:dyDescent="0.25">
      <c r="F7276" s="104"/>
      <c r="R7276" s="105"/>
    </row>
    <row r="7277" spans="6:18" s="103" customFormat="1" x14ac:dyDescent="0.25">
      <c r="F7277" s="104"/>
      <c r="R7277" s="105"/>
    </row>
    <row r="7278" spans="6:18" s="103" customFormat="1" x14ac:dyDescent="0.25">
      <c r="F7278" s="104"/>
      <c r="R7278" s="105"/>
    </row>
    <row r="7279" spans="6:18" s="103" customFormat="1" x14ac:dyDescent="0.25">
      <c r="F7279" s="104"/>
      <c r="R7279" s="105"/>
    </row>
    <row r="7280" spans="6:18" s="103" customFormat="1" x14ac:dyDescent="0.25">
      <c r="F7280" s="104"/>
      <c r="R7280" s="105"/>
    </row>
    <row r="7281" spans="6:18" s="103" customFormat="1" x14ac:dyDescent="0.25">
      <c r="F7281" s="104"/>
      <c r="R7281" s="105"/>
    </row>
    <row r="7282" spans="6:18" s="103" customFormat="1" x14ac:dyDescent="0.25">
      <c r="F7282" s="104"/>
      <c r="R7282" s="105"/>
    </row>
    <row r="7283" spans="6:18" s="103" customFormat="1" x14ac:dyDescent="0.25">
      <c r="F7283" s="104"/>
      <c r="R7283" s="105"/>
    </row>
    <row r="7284" spans="6:18" s="103" customFormat="1" x14ac:dyDescent="0.25">
      <c r="F7284" s="104"/>
      <c r="R7284" s="105"/>
    </row>
    <row r="7285" spans="6:18" s="103" customFormat="1" x14ac:dyDescent="0.25">
      <c r="F7285" s="104"/>
      <c r="R7285" s="105"/>
    </row>
    <row r="7286" spans="6:18" s="103" customFormat="1" x14ac:dyDescent="0.25">
      <c r="F7286" s="104"/>
      <c r="R7286" s="105"/>
    </row>
    <row r="7287" spans="6:18" s="103" customFormat="1" x14ac:dyDescent="0.25">
      <c r="F7287" s="104"/>
      <c r="R7287" s="105"/>
    </row>
    <row r="7288" spans="6:18" s="103" customFormat="1" x14ac:dyDescent="0.25">
      <c r="F7288" s="104"/>
      <c r="R7288" s="105"/>
    </row>
    <row r="7289" spans="6:18" s="103" customFormat="1" x14ac:dyDescent="0.25">
      <c r="F7289" s="104"/>
      <c r="R7289" s="105"/>
    </row>
    <row r="7290" spans="6:18" s="103" customFormat="1" x14ac:dyDescent="0.25">
      <c r="F7290" s="104"/>
      <c r="R7290" s="105"/>
    </row>
    <row r="7291" spans="6:18" s="103" customFormat="1" x14ac:dyDescent="0.25">
      <c r="F7291" s="104"/>
      <c r="R7291" s="105"/>
    </row>
    <row r="7292" spans="6:18" s="103" customFormat="1" x14ac:dyDescent="0.25">
      <c r="F7292" s="104"/>
      <c r="R7292" s="105"/>
    </row>
    <row r="7293" spans="6:18" s="103" customFormat="1" x14ac:dyDescent="0.25">
      <c r="F7293" s="104"/>
      <c r="R7293" s="105"/>
    </row>
    <row r="7294" spans="6:18" s="103" customFormat="1" x14ac:dyDescent="0.25">
      <c r="F7294" s="104"/>
      <c r="R7294" s="105"/>
    </row>
    <row r="7295" spans="6:18" s="103" customFormat="1" x14ac:dyDescent="0.25">
      <c r="F7295" s="104"/>
      <c r="R7295" s="105"/>
    </row>
    <row r="7296" spans="6:18" s="103" customFormat="1" x14ac:dyDescent="0.25">
      <c r="F7296" s="104"/>
      <c r="R7296" s="105"/>
    </row>
    <row r="7297" spans="6:18" s="103" customFormat="1" x14ac:dyDescent="0.25">
      <c r="F7297" s="104"/>
      <c r="R7297" s="105"/>
    </row>
    <row r="7298" spans="6:18" s="103" customFormat="1" x14ac:dyDescent="0.25">
      <c r="F7298" s="104"/>
      <c r="R7298" s="105"/>
    </row>
    <row r="7299" spans="6:18" s="103" customFormat="1" x14ac:dyDescent="0.25">
      <c r="F7299" s="104"/>
      <c r="R7299" s="105"/>
    </row>
    <row r="7300" spans="6:18" s="103" customFormat="1" x14ac:dyDescent="0.25">
      <c r="F7300" s="104"/>
      <c r="R7300" s="105"/>
    </row>
    <row r="7301" spans="6:18" s="103" customFormat="1" x14ac:dyDescent="0.25">
      <c r="F7301" s="104"/>
      <c r="R7301" s="105"/>
    </row>
    <row r="7302" spans="6:18" s="103" customFormat="1" x14ac:dyDescent="0.25">
      <c r="F7302" s="104"/>
      <c r="R7302" s="105"/>
    </row>
    <row r="7303" spans="6:18" s="103" customFormat="1" x14ac:dyDescent="0.25">
      <c r="F7303" s="104"/>
      <c r="R7303" s="105"/>
    </row>
    <row r="7304" spans="6:18" s="103" customFormat="1" x14ac:dyDescent="0.25">
      <c r="F7304" s="104"/>
      <c r="R7304" s="105"/>
    </row>
    <row r="7305" spans="6:18" s="103" customFormat="1" x14ac:dyDescent="0.25">
      <c r="F7305" s="104"/>
      <c r="R7305" s="105"/>
    </row>
    <row r="7306" spans="6:18" s="103" customFormat="1" x14ac:dyDescent="0.25">
      <c r="F7306" s="104"/>
      <c r="R7306" s="105"/>
    </row>
    <row r="7307" spans="6:18" s="103" customFormat="1" x14ac:dyDescent="0.25">
      <c r="F7307" s="104"/>
      <c r="R7307" s="105"/>
    </row>
    <row r="7308" spans="6:18" s="103" customFormat="1" x14ac:dyDescent="0.25">
      <c r="F7308" s="104"/>
      <c r="R7308" s="105"/>
    </row>
    <row r="7309" spans="6:18" s="103" customFormat="1" x14ac:dyDescent="0.25">
      <c r="F7309" s="104"/>
      <c r="R7309" s="105"/>
    </row>
    <row r="7310" spans="6:18" s="103" customFormat="1" x14ac:dyDescent="0.25">
      <c r="F7310" s="104"/>
      <c r="R7310" s="105"/>
    </row>
    <row r="7311" spans="6:18" s="103" customFormat="1" x14ac:dyDescent="0.25">
      <c r="F7311" s="104"/>
      <c r="R7311" s="105"/>
    </row>
    <row r="7312" spans="6:18" s="103" customFormat="1" x14ac:dyDescent="0.25">
      <c r="F7312" s="104"/>
      <c r="R7312" s="105"/>
    </row>
    <row r="7313" spans="6:18" s="103" customFormat="1" x14ac:dyDescent="0.25">
      <c r="F7313" s="104"/>
      <c r="R7313" s="105"/>
    </row>
    <row r="7314" spans="6:18" s="103" customFormat="1" x14ac:dyDescent="0.25">
      <c r="F7314" s="104"/>
      <c r="R7314" s="105"/>
    </row>
    <row r="7315" spans="6:18" s="103" customFormat="1" x14ac:dyDescent="0.25">
      <c r="F7315" s="104"/>
      <c r="R7315" s="105"/>
    </row>
    <row r="7316" spans="6:18" s="103" customFormat="1" x14ac:dyDescent="0.25">
      <c r="F7316" s="104"/>
      <c r="R7316" s="105"/>
    </row>
    <row r="7317" spans="6:18" s="103" customFormat="1" x14ac:dyDescent="0.25">
      <c r="F7317" s="104"/>
      <c r="R7317" s="105"/>
    </row>
    <row r="7318" spans="6:18" s="103" customFormat="1" x14ac:dyDescent="0.25">
      <c r="F7318" s="104"/>
      <c r="R7318" s="105"/>
    </row>
    <row r="7319" spans="6:18" s="103" customFormat="1" x14ac:dyDescent="0.25">
      <c r="F7319" s="104"/>
      <c r="R7319" s="105"/>
    </row>
    <row r="7320" spans="6:18" s="103" customFormat="1" x14ac:dyDescent="0.25">
      <c r="F7320" s="104"/>
      <c r="R7320" s="105"/>
    </row>
    <row r="7321" spans="6:18" s="103" customFormat="1" x14ac:dyDescent="0.25">
      <c r="F7321" s="104"/>
      <c r="R7321" s="105"/>
    </row>
    <row r="7322" spans="6:18" s="103" customFormat="1" x14ac:dyDescent="0.25">
      <c r="F7322" s="104"/>
      <c r="R7322" s="105"/>
    </row>
    <row r="7323" spans="6:18" s="103" customFormat="1" x14ac:dyDescent="0.25">
      <c r="F7323" s="104"/>
      <c r="R7323" s="105"/>
    </row>
    <row r="7324" spans="6:18" s="103" customFormat="1" x14ac:dyDescent="0.25">
      <c r="F7324" s="104"/>
      <c r="R7324" s="105"/>
    </row>
    <row r="7325" spans="6:18" s="103" customFormat="1" x14ac:dyDescent="0.25">
      <c r="F7325" s="104"/>
      <c r="R7325" s="105"/>
    </row>
    <row r="7326" spans="6:18" s="103" customFormat="1" x14ac:dyDescent="0.25">
      <c r="F7326" s="104"/>
      <c r="R7326" s="105"/>
    </row>
    <row r="7327" spans="6:18" s="103" customFormat="1" x14ac:dyDescent="0.25">
      <c r="F7327" s="104"/>
      <c r="R7327" s="105"/>
    </row>
    <row r="7328" spans="6:18" s="103" customFormat="1" x14ac:dyDescent="0.25">
      <c r="F7328" s="104"/>
      <c r="R7328" s="105"/>
    </row>
    <row r="7329" spans="6:18" s="103" customFormat="1" x14ac:dyDescent="0.25">
      <c r="F7329" s="104"/>
      <c r="R7329" s="105"/>
    </row>
    <row r="7330" spans="6:18" s="103" customFormat="1" x14ac:dyDescent="0.25">
      <c r="F7330" s="104"/>
      <c r="R7330" s="105"/>
    </row>
    <row r="7331" spans="6:18" s="103" customFormat="1" x14ac:dyDescent="0.25">
      <c r="F7331" s="104"/>
      <c r="R7331" s="105"/>
    </row>
    <row r="7332" spans="6:18" s="103" customFormat="1" x14ac:dyDescent="0.25">
      <c r="F7332" s="104"/>
      <c r="R7332" s="105"/>
    </row>
    <row r="7333" spans="6:18" s="103" customFormat="1" x14ac:dyDescent="0.25">
      <c r="F7333" s="104"/>
      <c r="R7333" s="105"/>
    </row>
    <row r="7334" spans="6:18" s="103" customFormat="1" x14ac:dyDescent="0.25">
      <c r="F7334" s="104"/>
      <c r="R7334" s="105"/>
    </row>
    <row r="7335" spans="6:18" s="103" customFormat="1" x14ac:dyDescent="0.25">
      <c r="F7335" s="104"/>
      <c r="R7335" s="105"/>
    </row>
    <row r="7336" spans="6:18" s="103" customFormat="1" x14ac:dyDescent="0.25">
      <c r="F7336" s="104"/>
      <c r="R7336" s="105"/>
    </row>
    <row r="7337" spans="6:18" s="103" customFormat="1" x14ac:dyDescent="0.25">
      <c r="F7337" s="104"/>
      <c r="R7337" s="105"/>
    </row>
    <row r="7338" spans="6:18" s="103" customFormat="1" x14ac:dyDescent="0.25">
      <c r="F7338" s="104"/>
      <c r="R7338" s="105"/>
    </row>
    <row r="7339" spans="6:18" s="103" customFormat="1" x14ac:dyDescent="0.25">
      <c r="F7339" s="104"/>
      <c r="R7339" s="105"/>
    </row>
    <row r="7340" spans="6:18" s="103" customFormat="1" x14ac:dyDescent="0.25">
      <c r="F7340" s="104"/>
      <c r="R7340" s="105"/>
    </row>
    <row r="7341" spans="6:18" s="103" customFormat="1" x14ac:dyDescent="0.25">
      <c r="F7341" s="104"/>
      <c r="R7341" s="105"/>
    </row>
    <row r="7342" spans="6:18" s="103" customFormat="1" x14ac:dyDescent="0.25">
      <c r="F7342" s="104"/>
      <c r="R7342" s="105"/>
    </row>
    <row r="7343" spans="6:18" s="103" customFormat="1" x14ac:dyDescent="0.25">
      <c r="F7343" s="104"/>
      <c r="R7343" s="105"/>
    </row>
    <row r="7344" spans="6:18" s="103" customFormat="1" x14ac:dyDescent="0.25">
      <c r="F7344" s="104"/>
      <c r="R7344" s="105"/>
    </row>
    <row r="7345" spans="6:18" s="103" customFormat="1" x14ac:dyDescent="0.25">
      <c r="F7345" s="104"/>
      <c r="R7345" s="105"/>
    </row>
    <row r="7346" spans="6:18" s="103" customFormat="1" x14ac:dyDescent="0.25">
      <c r="F7346" s="104"/>
      <c r="R7346" s="105"/>
    </row>
    <row r="7347" spans="6:18" s="103" customFormat="1" x14ac:dyDescent="0.25">
      <c r="F7347" s="104"/>
      <c r="R7347" s="105"/>
    </row>
    <row r="7348" spans="6:18" s="103" customFormat="1" x14ac:dyDescent="0.25">
      <c r="F7348" s="104"/>
      <c r="R7348" s="105"/>
    </row>
    <row r="7349" spans="6:18" s="103" customFormat="1" x14ac:dyDescent="0.25">
      <c r="F7349" s="104"/>
      <c r="R7349" s="105"/>
    </row>
    <row r="7350" spans="6:18" s="103" customFormat="1" x14ac:dyDescent="0.25">
      <c r="F7350" s="104"/>
      <c r="R7350" s="105"/>
    </row>
    <row r="7351" spans="6:18" s="103" customFormat="1" x14ac:dyDescent="0.25">
      <c r="F7351" s="104"/>
      <c r="R7351" s="105"/>
    </row>
    <row r="7352" spans="6:18" s="103" customFormat="1" x14ac:dyDescent="0.25">
      <c r="F7352" s="104"/>
      <c r="R7352" s="105"/>
    </row>
    <row r="7353" spans="6:18" s="103" customFormat="1" x14ac:dyDescent="0.25">
      <c r="F7353" s="104"/>
      <c r="R7353" s="105"/>
    </row>
    <row r="7354" spans="6:18" s="103" customFormat="1" x14ac:dyDescent="0.25">
      <c r="F7354" s="104"/>
      <c r="R7354" s="105"/>
    </row>
    <row r="7355" spans="6:18" s="103" customFormat="1" x14ac:dyDescent="0.25">
      <c r="F7355" s="104"/>
      <c r="R7355" s="105"/>
    </row>
    <row r="7356" spans="6:18" s="103" customFormat="1" x14ac:dyDescent="0.25">
      <c r="F7356" s="104"/>
      <c r="R7356" s="105"/>
    </row>
    <row r="7357" spans="6:18" s="103" customFormat="1" x14ac:dyDescent="0.25">
      <c r="F7357" s="104"/>
      <c r="R7357" s="105"/>
    </row>
    <row r="7358" spans="6:18" s="103" customFormat="1" x14ac:dyDescent="0.25">
      <c r="F7358" s="104"/>
      <c r="R7358" s="105"/>
    </row>
    <row r="7359" spans="6:18" s="103" customFormat="1" x14ac:dyDescent="0.25">
      <c r="F7359" s="104"/>
      <c r="R7359" s="105"/>
    </row>
    <row r="7360" spans="6:18" s="103" customFormat="1" x14ac:dyDescent="0.25">
      <c r="F7360" s="104"/>
      <c r="R7360" s="105"/>
    </row>
    <row r="7361" spans="6:18" s="103" customFormat="1" x14ac:dyDescent="0.25">
      <c r="F7361" s="104"/>
      <c r="R7361" s="105"/>
    </row>
    <row r="7362" spans="6:18" s="103" customFormat="1" x14ac:dyDescent="0.25">
      <c r="F7362" s="104"/>
      <c r="R7362" s="105"/>
    </row>
    <row r="7363" spans="6:18" s="103" customFormat="1" x14ac:dyDescent="0.25">
      <c r="F7363" s="104"/>
      <c r="R7363" s="105"/>
    </row>
    <row r="7364" spans="6:18" s="103" customFormat="1" x14ac:dyDescent="0.25">
      <c r="F7364" s="104"/>
      <c r="R7364" s="105"/>
    </row>
    <row r="7365" spans="6:18" s="103" customFormat="1" x14ac:dyDescent="0.25">
      <c r="F7365" s="104"/>
      <c r="R7365" s="105"/>
    </row>
    <row r="7366" spans="6:18" s="103" customFormat="1" x14ac:dyDescent="0.25">
      <c r="F7366" s="104"/>
      <c r="R7366" s="105"/>
    </row>
    <row r="7367" spans="6:18" s="103" customFormat="1" x14ac:dyDescent="0.25">
      <c r="F7367" s="104"/>
      <c r="R7367" s="105"/>
    </row>
    <row r="7368" spans="6:18" s="103" customFormat="1" x14ac:dyDescent="0.25">
      <c r="F7368" s="104"/>
      <c r="R7368" s="105"/>
    </row>
    <row r="7369" spans="6:18" s="103" customFormat="1" x14ac:dyDescent="0.25">
      <c r="F7369" s="104"/>
      <c r="R7369" s="105"/>
    </row>
    <row r="7370" spans="6:18" s="103" customFormat="1" x14ac:dyDescent="0.25">
      <c r="F7370" s="104"/>
      <c r="R7370" s="105"/>
    </row>
    <row r="7371" spans="6:18" s="103" customFormat="1" x14ac:dyDescent="0.25">
      <c r="F7371" s="104"/>
      <c r="R7371" s="105"/>
    </row>
    <row r="7372" spans="6:18" s="103" customFormat="1" x14ac:dyDescent="0.25">
      <c r="F7372" s="104"/>
      <c r="R7372" s="105"/>
    </row>
    <row r="7373" spans="6:18" s="103" customFormat="1" x14ac:dyDescent="0.25">
      <c r="F7373" s="104"/>
      <c r="R7373" s="105"/>
    </row>
    <row r="7374" spans="6:18" s="103" customFormat="1" x14ac:dyDescent="0.25">
      <c r="F7374" s="104"/>
      <c r="R7374" s="105"/>
    </row>
    <row r="7375" spans="6:18" s="103" customFormat="1" x14ac:dyDescent="0.25">
      <c r="F7375" s="104"/>
      <c r="R7375" s="105"/>
    </row>
    <row r="7376" spans="6:18" s="103" customFormat="1" x14ac:dyDescent="0.25">
      <c r="F7376" s="104"/>
      <c r="R7376" s="105"/>
    </row>
    <row r="7377" spans="6:18" s="103" customFormat="1" x14ac:dyDescent="0.25">
      <c r="F7377" s="104"/>
      <c r="R7377" s="105"/>
    </row>
    <row r="7378" spans="6:18" s="103" customFormat="1" x14ac:dyDescent="0.25">
      <c r="F7378" s="104"/>
      <c r="R7378" s="105"/>
    </row>
    <row r="7379" spans="6:18" s="103" customFormat="1" x14ac:dyDescent="0.25">
      <c r="F7379" s="104"/>
      <c r="R7379" s="105"/>
    </row>
    <row r="7380" spans="6:18" s="103" customFormat="1" x14ac:dyDescent="0.25">
      <c r="F7380" s="104"/>
      <c r="R7380" s="105"/>
    </row>
    <row r="7381" spans="6:18" s="103" customFormat="1" x14ac:dyDescent="0.25">
      <c r="F7381" s="104"/>
      <c r="R7381" s="105"/>
    </row>
    <row r="7382" spans="6:18" s="103" customFormat="1" x14ac:dyDescent="0.25">
      <c r="F7382" s="104"/>
      <c r="R7382" s="105"/>
    </row>
    <row r="7383" spans="6:18" s="103" customFormat="1" x14ac:dyDescent="0.25">
      <c r="F7383" s="104"/>
      <c r="R7383" s="105"/>
    </row>
    <row r="7384" spans="6:18" s="103" customFormat="1" x14ac:dyDescent="0.25">
      <c r="F7384" s="104"/>
      <c r="R7384" s="105"/>
    </row>
    <row r="7385" spans="6:18" s="103" customFormat="1" x14ac:dyDescent="0.25">
      <c r="F7385" s="104"/>
      <c r="R7385" s="105"/>
    </row>
    <row r="7386" spans="6:18" s="103" customFormat="1" x14ac:dyDescent="0.25">
      <c r="F7386" s="104"/>
      <c r="R7386" s="105"/>
    </row>
    <row r="7387" spans="6:18" s="103" customFormat="1" x14ac:dyDescent="0.25">
      <c r="F7387" s="104"/>
      <c r="R7387" s="105"/>
    </row>
    <row r="7388" spans="6:18" s="103" customFormat="1" x14ac:dyDescent="0.25">
      <c r="F7388" s="104"/>
      <c r="R7388" s="105"/>
    </row>
    <row r="7389" spans="6:18" s="103" customFormat="1" x14ac:dyDescent="0.25">
      <c r="F7389" s="104"/>
      <c r="R7389" s="105"/>
    </row>
    <row r="7390" spans="6:18" s="103" customFormat="1" x14ac:dyDescent="0.25">
      <c r="F7390" s="104"/>
      <c r="R7390" s="105"/>
    </row>
    <row r="7391" spans="6:18" s="103" customFormat="1" x14ac:dyDescent="0.25">
      <c r="F7391" s="104"/>
      <c r="R7391" s="105"/>
    </row>
    <row r="7392" spans="6:18" s="103" customFormat="1" x14ac:dyDescent="0.25">
      <c r="F7392" s="104"/>
      <c r="R7392" s="105"/>
    </row>
    <row r="7393" spans="6:18" s="103" customFormat="1" x14ac:dyDescent="0.25">
      <c r="F7393" s="104"/>
      <c r="R7393" s="105"/>
    </row>
    <row r="7394" spans="6:18" s="103" customFormat="1" x14ac:dyDescent="0.25">
      <c r="F7394" s="104"/>
      <c r="R7394" s="105"/>
    </row>
    <row r="7395" spans="6:18" s="103" customFormat="1" x14ac:dyDescent="0.25">
      <c r="F7395" s="104"/>
      <c r="R7395" s="105"/>
    </row>
    <row r="7396" spans="6:18" s="103" customFormat="1" x14ac:dyDescent="0.25">
      <c r="F7396" s="104"/>
      <c r="R7396" s="105"/>
    </row>
    <row r="7397" spans="6:18" s="103" customFormat="1" x14ac:dyDescent="0.25">
      <c r="F7397" s="104"/>
      <c r="R7397" s="105"/>
    </row>
    <row r="7398" spans="6:18" s="103" customFormat="1" x14ac:dyDescent="0.25">
      <c r="F7398" s="104"/>
      <c r="R7398" s="105"/>
    </row>
    <row r="7399" spans="6:18" s="103" customFormat="1" x14ac:dyDescent="0.25">
      <c r="F7399" s="104"/>
      <c r="R7399" s="105"/>
    </row>
    <row r="7400" spans="6:18" s="103" customFormat="1" x14ac:dyDescent="0.25">
      <c r="F7400" s="104"/>
      <c r="R7400" s="105"/>
    </row>
    <row r="7401" spans="6:18" s="103" customFormat="1" x14ac:dyDescent="0.25">
      <c r="F7401" s="104"/>
      <c r="R7401" s="105"/>
    </row>
    <row r="7402" spans="6:18" s="103" customFormat="1" x14ac:dyDescent="0.25">
      <c r="F7402" s="104"/>
      <c r="R7402" s="105"/>
    </row>
    <row r="7403" spans="6:18" s="103" customFormat="1" x14ac:dyDescent="0.25">
      <c r="F7403" s="104"/>
      <c r="R7403" s="105"/>
    </row>
    <row r="7404" spans="6:18" s="103" customFormat="1" x14ac:dyDescent="0.25">
      <c r="F7404" s="104"/>
      <c r="R7404" s="105"/>
    </row>
    <row r="7405" spans="6:18" s="103" customFormat="1" x14ac:dyDescent="0.25">
      <c r="F7405" s="104"/>
      <c r="R7405" s="105"/>
    </row>
    <row r="7406" spans="6:18" s="103" customFormat="1" x14ac:dyDescent="0.25">
      <c r="F7406" s="104"/>
      <c r="R7406" s="105"/>
    </row>
    <row r="7407" spans="6:18" s="103" customFormat="1" x14ac:dyDescent="0.25">
      <c r="F7407" s="104"/>
      <c r="R7407" s="105"/>
    </row>
    <row r="7408" spans="6:18" s="103" customFormat="1" x14ac:dyDescent="0.25">
      <c r="F7408" s="104"/>
      <c r="R7408" s="105"/>
    </row>
    <row r="7409" spans="6:18" s="103" customFormat="1" x14ac:dyDescent="0.25">
      <c r="F7409" s="104"/>
      <c r="R7409" s="105"/>
    </row>
    <row r="7410" spans="6:18" s="103" customFormat="1" x14ac:dyDescent="0.25">
      <c r="F7410" s="104"/>
      <c r="R7410" s="105"/>
    </row>
    <row r="7411" spans="6:18" s="103" customFormat="1" x14ac:dyDescent="0.25">
      <c r="F7411" s="104"/>
      <c r="R7411" s="105"/>
    </row>
    <row r="7412" spans="6:18" s="103" customFormat="1" x14ac:dyDescent="0.25">
      <c r="F7412" s="104"/>
      <c r="R7412" s="105"/>
    </row>
    <row r="7413" spans="6:18" s="103" customFormat="1" x14ac:dyDescent="0.25">
      <c r="F7413" s="104"/>
      <c r="R7413" s="105"/>
    </row>
    <row r="7414" spans="6:18" s="103" customFormat="1" x14ac:dyDescent="0.25">
      <c r="F7414" s="104"/>
      <c r="R7414" s="105"/>
    </row>
    <row r="7415" spans="6:18" s="103" customFormat="1" x14ac:dyDescent="0.25">
      <c r="F7415" s="104"/>
      <c r="R7415" s="105"/>
    </row>
    <row r="7416" spans="6:18" s="103" customFormat="1" x14ac:dyDescent="0.25">
      <c r="F7416" s="104"/>
      <c r="R7416" s="105"/>
    </row>
    <row r="7417" spans="6:18" s="103" customFormat="1" x14ac:dyDescent="0.25">
      <c r="F7417" s="104"/>
      <c r="R7417" s="105"/>
    </row>
    <row r="7418" spans="6:18" s="103" customFormat="1" x14ac:dyDescent="0.25">
      <c r="F7418" s="104"/>
      <c r="R7418" s="105"/>
    </row>
    <row r="7419" spans="6:18" s="103" customFormat="1" x14ac:dyDescent="0.25">
      <c r="F7419" s="104"/>
      <c r="R7419" s="105"/>
    </row>
    <row r="7420" spans="6:18" s="103" customFormat="1" x14ac:dyDescent="0.25">
      <c r="F7420" s="104"/>
      <c r="R7420" s="105"/>
    </row>
    <row r="7421" spans="6:18" s="103" customFormat="1" x14ac:dyDescent="0.25">
      <c r="F7421" s="104"/>
      <c r="R7421" s="105"/>
    </row>
    <row r="7422" spans="6:18" s="103" customFormat="1" x14ac:dyDescent="0.25">
      <c r="F7422" s="104"/>
      <c r="R7422" s="105"/>
    </row>
    <row r="7423" spans="6:18" s="103" customFormat="1" x14ac:dyDescent="0.25">
      <c r="F7423" s="104"/>
      <c r="R7423" s="105"/>
    </row>
    <row r="7424" spans="6:18" s="103" customFormat="1" x14ac:dyDescent="0.25">
      <c r="F7424" s="104"/>
      <c r="R7424" s="105"/>
    </row>
    <row r="7425" spans="6:18" s="103" customFormat="1" x14ac:dyDescent="0.25">
      <c r="F7425" s="104"/>
      <c r="R7425" s="105"/>
    </row>
    <row r="7426" spans="6:18" s="103" customFormat="1" x14ac:dyDescent="0.25">
      <c r="F7426" s="104"/>
      <c r="R7426" s="105"/>
    </row>
    <row r="7427" spans="6:18" s="103" customFormat="1" x14ac:dyDescent="0.25">
      <c r="F7427" s="104"/>
      <c r="R7427" s="105"/>
    </row>
    <row r="7428" spans="6:18" s="103" customFormat="1" x14ac:dyDescent="0.25">
      <c r="F7428" s="104"/>
      <c r="R7428" s="105"/>
    </row>
    <row r="7429" spans="6:18" s="103" customFormat="1" x14ac:dyDescent="0.25">
      <c r="F7429" s="104"/>
      <c r="R7429" s="105"/>
    </row>
    <row r="7430" spans="6:18" s="103" customFormat="1" x14ac:dyDescent="0.25">
      <c r="F7430" s="104"/>
      <c r="R7430" s="105"/>
    </row>
    <row r="7431" spans="6:18" s="103" customFormat="1" x14ac:dyDescent="0.25">
      <c r="F7431" s="104"/>
      <c r="R7431" s="105"/>
    </row>
    <row r="7432" spans="6:18" s="103" customFormat="1" x14ac:dyDescent="0.25">
      <c r="F7432" s="104"/>
      <c r="R7432" s="105"/>
    </row>
    <row r="7433" spans="6:18" s="103" customFormat="1" x14ac:dyDescent="0.25">
      <c r="F7433" s="104"/>
      <c r="R7433" s="105"/>
    </row>
    <row r="7434" spans="6:18" s="103" customFormat="1" x14ac:dyDescent="0.25">
      <c r="F7434" s="104"/>
      <c r="R7434" s="105"/>
    </row>
    <row r="7435" spans="6:18" s="103" customFormat="1" x14ac:dyDescent="0.25">
      <c r="F7435" s="104"/>
      <c r="R7435" s="105"/>
    </row>
    <row r="7436" spans="6:18" s="103" customFormat="1" x14ac:dyDescent="0.25">
      <c r="F7436" s="104"/>
      <c r="R7436" s="105"/>
    </row>
    <row r="7437" spans="6:18" s="103" customFormat="1" x14ac:dyDescent="0.25">
      <c r="F7437" s="104"/>
      <c r="R7437" s="105"/>
    </row>
    <row r="7438" spans="6:18" s="103" customFormat="1" x14ac:dyDescent="0.25">
      <c r="F7438" s="104"/>
      <c r="R7438" s="105"/>
    </row>
    <row r="7439" spans="6:18" s="103" customFormat="1" x14ac:dyDescent="0.25">
      <c r="F7439" s="104"/>
      <c r="R7439" s="105"/>
    </row>
    <row r="7440" spans="6:18" s="103" customFormat="1" x14ac:dyDescent="0.25">
      <c r="F7440" s="104"/>
      <c r="R7440" s="105"/>
    </row>
    <row r="7441" spans="6:18" s="103" customFormat="1" x14ac:dyDescent="0.25">
      <c r="F7441" s="104"/>
      <c r="R7441" s="105"/>
    </row>
    <row r="7442" spans="6:18" s="103" customFormat="1" x14ac:dyDescent="0.25">
      <c r="F7442" s="104"/>
      <c r="R7442" s="105"/>
    </row>
    <row r="7443" spans="6:18" s="103" customFormat="1" x14ac:dyDescent="0.25">
      <c r="F7443" s="104"/>
      <c r="R7443" s="105"/>
    </row>
    <row r="7444" spans="6:18" s="103" customFormat="1" x14ac:dyDescent="0.25">
      <c r="F7444" s="104"/>
      <c r="R7444" s="105"/>
    </row>
    <row r="7445" spans="6:18" s="103" customFormat="1" x14ac:dyDescent="0.25">
      <c r="F7445" s="104"/>
      <c r="R7445" s="105"/>
    </row>
    <row r="7446" spans="6:18" s="103" customFormat="1" x14ac:dyDescent="0.25">
      <c r="F7446" s="104"/>
      <c r="R7446" s="105"/>
    </row>
    <row r="7447" spans="6:18" s="103" customFormat="1" x14ac:dyDescent="0.25">
      <c r="F7447" s="104"/>
      <c r="R7447" s="105"/>
    </row>
    <row r="7448" spans="6:18" s="103" customFormat="1" x14ac:dyDescent="0.25">
      <c r="F7448" s="104"/>
      <c r="R7448" s="105"/>
    </row>
    <row r="7449" spans="6:18" s="103" customFormat="1" x14ac:dyDescent="0.25">
      <c r="F7449" s="104"/>
      <c r="R7449" s="105"/>
    </row>
    <row r="7450" spans="6:18" s="103" customFormat="1" x14ac:dyDescent="0.25">
      <c r="F7450" s="104"/>
      <c r="R7450" s="105"/>
    </row>
    <row r="7451" spans="6:18" s="103" customFormat="1" x14ac:dyDescent="0.25">
      <c r="F7451" s="104"/>
      <c r="R7451" s="105"/>
    </row>
    <row r="7452" spans="6:18" s="103" customFormat="1" x14ac:dyDescent="0.25">
      <c r="F7452" s="104"/>
      <c r="R7452" s="105"/>
    </row>
    <row r="7453" spans="6:18" s="103" customFormat="1" x14ac:dyDescent="0.25">
      <c r="F7453" s="104"/>
      <c r="R7453" s="105"/>
    </row>
    <row r="7454" spans="6:18" s="103" customFormat="1" x14ac:dyDescent="0.25">
      <c r="F7454" s="104"/>
      <c r="R7454" s="105"/>
    </row>
    <row r="7455" spans="6:18" s="103" customFormat="1" x14ac:dyDescent="0.25">
      <c r="F7455" s="104"/>
      <c r="R7455" s="105"/>
    </row>
    <row r="7456" spans="6:18" s="103" customFormat="1" x14ac:dyDescent="0.25">
      <c r="F7456" s="104"/>
      <c r="R7456" s="105"/>
    </row>
    <row r="7457" spans="6:18" s="103" customFormat="1" x14ac:dyDescent="0.25">
      <c r="F7457" s="104"/>
      <c r="R7457" s="105"/>
    </row>
    <row r="7458" spans="6:18" s="103" customFormat="1" x14ac:dyDescent="0.25">
      <c r="F7458" s="104"/>
      <c r="R7458" s="105"/>
    </row>
    <row r="7459" spans="6:18" s="103" customFormat="1" x14ac:dyDescent="0.25">
      <c r="F7459" s="104"/>
      <c r="R7459" s="105"/>
    </row>
    <row r="7460" spans="6:18" s="103" customFormat="1" x14ac:dyDescent="0.25">
      <c r="F7460" s="104"/>
      <c r="R7460" s="105"/>
    </row>
    <row r="7461" spans="6:18" s="103" customFormat="1" x14ac:dyDescent="0.25">
      <c r="F7461" s="104"/>
      <c r="R7461" s="105"/>
    </row>
    <row r="7462" spans="6:18" s="103" customFormat="1" x14ac:dyDescent="0.25">
      <c r="F7462" s="104"/>
      <c r="R7462" s="105"/>
    </row>
    <row r="7463" spans="6:18" s="103" customFormat="1" x14ac:dyDescent="0.25">
      <c r="F7463" s="104"/>
      <c r="R7463" s="105"/>
    </row>
    <row r="7464" spans="6:18" s="103" customFormat="1" x14ac:dyDescent="0.25">
      <c r="F7464" s="104"/>
      <c r="R7464" s="105"/>
    </row>
    <row r="7465" spans="6:18" s="103" customFormat="1" x14ac:dyDescent="0.25">
      <c r="F7465" s="104"/>
      <c r="R7465" s="105"/>
    </row>
    <row r="7466" spans="6:18" s="103" customFormat="1" x14ac:dyDescent="0.25">
      <c r="F7466" s="104"/>
      <c r="R7466" s="105"/>
    </row>
    <row r="7467" spans="6:18" s="103" customFormat="1" x14ac:dyDescent="0.25">
      <c r="F7467" s="104"/>
      <c r="R7467" s="105"/>
    </row>
    <row r="7468" spans="6:18" s="103" customFormat="1" x14ac:dyDescent="0.25">
      <c r="F7468" s="104"/>
      <c r="R7468" s="105"/>
    </row>
    <row r="7469" spans="6:18" s="103" customFormat="1" x14ac:dyDescent="0.25">
      <c r="F7469" s="104"/>
      <c r="R7469" s="105"/>
    </row>
    <row r="7470" spans="6:18" s="103" customFormat="1" x14ac:dyDescent="0.25">
      <c r="F7470" s="104"/>
      <c r="R7470" s="105"/>
    </row>
    <row r="7471" spans="6:18" s="103" customFormat="1" x14ac:dyDescent="0.25">
      <c r="F7471" s="104"/>
      <c r="R7471" s="105"/>
    </row>
    <row r="7472" spans="6:18" s="103" customFormat="1" x14ac:dyDescent="0.25">
      <c r="F7472" s="104"/>
      <c r="R7472" s="105"/>
    </row>
    <row r="7473" spans="6:18" s="103" customFormat="1" x14ac:dyDescent="0.25">
      <c r="F7473" s="104"/>
      <c r="R7473" s="105"/>
    </row>
    <row r="7474" spans="6:18" s="103" customFormat="1" x14ac:dyDescent="0.25">
      <c r="F7474" s="104"/>
      <c r="R7474" s="105"/>
    </row>
    <row r="7475" spans="6:18" s="103" customFormat="1" x14ac:dyDescent="0.25">
      <c r="F7475" s="104"/>
      <c r="R7475" s="105"/>
    </row>
    <row r="7476" spans="6:18" s="103" customFormat="1" x14ac:dyDescent="0.25">
      <c r="F7476" s="104"/>
      <c r="R7476" s="105"/>
    </row>
    <row r="7477" spans="6:18" s="103" customFormat="1" x14ac:dyDescent="0.25">
      <c r="F7477" s="104"/>
      <c r="R7477" s="105"/>
    </row>
    <row r="7478" spans="6:18" s="103" customFormat="1" x14ac:dyDescent="0.25">
      <c r="F7478" s="104"/>
      <c r="R7478" s="105"/>
    </row>
    <row r="7479" spans="6:18" s="103" customFormat="1" x14ac:dyDescent="0.25">
      <c r="F7479" s="104"/>
      <c r="R7479" s="105"/>
    </row>
    <row r="7480" spans="6:18" s="103" customFormat="1" x14ac:dyDescent="0.25">
      <c r="F7480" s="104"/>
      <c r="R7480" s="105"/>
    </row>
    <row r="7481" spans="6:18" s="103" customFormat="1" x14ac:dyDescent="0.25">
      <c r="F7481" s="104"/>
      <c r="R7481" s="105"/>
    </row>
    <row r="7482" spans="6:18" s="103" customFormat="1" x14ac:dyDescent="0.25">
      <c r="F7482" s="104"/>
      <c r="R7482" s="105"/>
    </row>
    <row r="7483" spans="6:18" s="103" customFormat="1" x14ac:dyDescent="0.25">
      <c r="F7483" s="104"/>
      <c r="R7483" s="105"/>
    </row>
    <row r="7484" spans="6:18" s="103" customFormat="1" x14ac:dyDescent="0.25">
      <c r="F7484" s="104"/>
      <c r="R7484" s="105"/>
    </row>
    <row r="7485" spans="6:18" s="103" customFormat="1" x14ac:dyDescent="0.25">
      <c r="F7485" s="104"/>
      <c r="R7485" s="105"/>
    </row>
    <row r="7486" spans="6:18" s="103" customFormat="1" x14ac:dyDescent="0.25">
      <c r="F7486" s="104"/>
      <c r="R7486" s="105"/>
    </row>
    <row r="7487" spans="6:18" s="103" customFormat="1" x14ac:dyDescent="0.25">
      <c r="F7487" s="104"/>
      <c r="R7487" s="105"/>
    </row>
    <row r="7488" spans="6:18" s="103" customFormat="1" x14ac:dyDescent="0.25">
      <c r="F7488" s="104"/>
      <c r="R7488" s="105"/>
    </row>
    <row r="7489" spans="6:18" s="103" customFormat="1" x14ac:dyDescent="0.25">
      <c r="F7489" s="104"/>
      <c r="R7489" s="105"/>
    </row>
    <row r="7490" spans="6:18" s="103" customFormat="1" x14ac:dyDescent="0.25">
      <c r="F7490" s="104"/>
      <c r="R7490" s="105"/>
    </row>
    <row r="7491" spans="6:18" s="103" customFormat="1" x14ac:dyDescent="0.25">
      <c r="F7491" s="104"/>
      <c r="R7491" s="105"/>
    </row>
    <row r="7492" spans="6:18" s="103" customFormat="1" x14ac:dyDescent="0.25">
      <c r="F7492" s="104"/>
      <c r="R7492" s="105"/>
    </row>
    <row r="7493" spans="6:18" s="103" customFormat="1" x14ac:dyDescent="0.25">
      <c r="F7493" s="104"/>
      <c r="R7493" s="105"/>
    </row>
    <row r="7494" spans="6:18" s="103" customFormat="1" x14ac:dyDescent="0.25">
      <c r="F7494" s="104"/>
      <c r="R7494" s="105"/>
    </row>
    <row r="7495" spans="6:18" s="103" customFormat="1" x14ac:dyDescent="0.25">
      <c r="F7495" s="104"/>
      <c r="R7495" s="105"/>
    </row>
    <row r="7496" spans="6:18" s="103" customFormat="1" x14ac:dyDescent="0.25">
      <c r="F7496" s="104"/>
      <c r="R7496" s="105"/>
    </row>
    <row r="7497" spans="6:18" s="103" customFormat="1" x14ac:dyDescent="0.25">
      <c r="F7497" s="104"/>
      <c r="R7497" s="105"/>
    </row>
    <row r="7498" spans="6:18" s="103" customFormat="1" x14ac:dyDescent="0.25">
      <c r="F7498" s="104"/>
      <c r="R7498" s="105"/>
    </row>
    <row r="7499" spans="6:18" s="103" customFormat="1" x14ac:dyDescent="0.25">
      <c r="F7499" s="104"/>
      <c r="R7499" s="105"/>
    </row>
    <row r="7500" spans="6:18" s="103" customFormat="1" x14ac:dyDescent="0.25">
      <c r="F7500" s="104"/>
      <c r="R7500" s="105"/>
    </row>
    <row r="7501" spans="6:18" s="103" customFormat="1" x14ac:dyDescent="0.25">
      <c r="F7501" s="104"/>
      <c r="R7501" s="105"/>
    </row>
    <row r="7502" spans="6:18" s="103" customFormat="1" x14ac:dyDescent="0.25">
      <c r="F7502" s="104"/>
      <c r="R7502" s="105"/>
    </row>
    <row r="7503" spans="6:18" s="103" customFormat="1" x14ac:dyDescent="0.25">
      <c r="F7503" s="104"/>
      <c r="R7503" s="105"/>
    </row>
    <row r="7504" spans="6:18" s="103" customFormat="1" x14ac:dyDescent="0.25">
      <c r="F7504" s="104"/>
      <c r="R7504" s="105"/>
    </row>
    <row r="7505" spans="6:18" s="103" customFormat="1" x14ac:dyDescent="0.25">
      <c r="F7505" s="104"/>
      <c r="R7505" s="105"/>
    </row>
    <row r="7506" spans="6:18" s="103" customFormat="1" x14ac:dyDescent="0.25">
      <c r="F7506" s="104"/>
      <c r="R7506" s="105"/>
    </row>
    <row r="7507" spans="6:18" s="103" customFormat="1" x14ac:dyDescent="0.25">
      <c r="F7507" s="104"/>
      <c r="R7507" s="105"/>
    </row>
    <row r="7508" spans="6:18" s="103" customFormat="1" x14ac:dyDescent="0.25">
      <c r="F7508" s="104"/>
      <c r="R7508" s="105"/>
    </row>
    <row r="7509" spans="6:18" s="103" customFormat="1" x14ac:dyDescent="0.25">
      <c r="F7509" s="104"/>
      <c r="R7509" s="105"/>
    </row>
    <row r="7510" spans="6:18" s="103" customFormat="1" x14ac:dyDescent="0.25">
      <c r="F7510" s="104"/>
      <c r="R7510" s="105"/>
    </row>
    <row r="7511" spans="6:18" s="103" customFormat="1" x14ac:dyDescent="0.25">
      <c r="F7511" s="104"/>
      <c r="R7511" s="105"/>
    </row>
    <row r="7512" spans="6:18" s="103" customFormat="1" x14ac:dyDescent="0.25">
      <c r="F7512" s="104"/>
      <c r="R7512" s="105"/>
    </row>
    <row r="7513" spans="6:18" s="103" customFormat="1" x14ac:dyDescent="0.25">
      <c r="F7513" s="104"/>
      <c r="R7513" s="105"/>
    </row>
    <row r="7514" spans="6:18" s="103" customFormat="1" x14ac:dyDescent="0.25">
      <c r="F7514" s="104"/>
      <c r="R7514" s="105"/>
    </row>
    <row r="7515" spans="6:18" s="103" customFormat="1" x14ac:dyDescent="0.25">
      <c r="F7515" s="104"/>
      <c r="R7515" s="105"/>
    </row>
    <row r="7516" spans="6:18" s="103" customFormat="1" x14ac:dyDescent="0.25">
      <c r="F7516" s="104"/>
      <c r="R7516" s="105"/>
    </row>
    <row r="7517" spans="6:18" s="103" customFormat="1" x14ac:dyDescent="0.25">
      <c r="F7517" s="104"/>
      <c r="R7517" s="105"/>
    </row>
    <row r="7518" spans="6:18" s="103" customFormat="1" x14ac:dyDescent="0.25">
      <c r="F7518" s="104"/>
      <c r="R7518" s="105"/>
    </row>
    <row r="7519" spans="6:18" s="103" customFormat="1" x14ac:dyDescent="0.25">
      <c r="F7519" s="104"/>
      <c r="R7519" s="105"/>
    </row>
    <row r="7520" spans="6:18" s="103" customFormat="1" x14ac:dyDescent="0.25">
      <c r="F7520" s="104"/>
      <c r="R7520" s="105"/>
    </row>
    <row r="7521" spans="6:18" s="103" customFormat="1" x14ac:dyDescent="0.25">
      <c r="F7521" s="104"/>
      <c r="R7521" s="105"/>
    </row>
    <row r="7522" spans="6:18" s="103" customFormat="1" x14ac:dyDescent="0.25">
      <c r="F7522" s="104"/>
      <c r="R7522" s="105"/>
    </row>
    <row r="7523" spans="6:18" s="103" customFormat="1" x14ac:dyDescent="0.25">
      <c r="F7523" s="104"/>
      <c r="R7523" s="105"/>
    </row>
    <row r="7524" spans="6:18" s="103" customFormat="1" x14ac:dyDescent="0.25">
      <c r="F7524" s="104"/>
      <c r="R7524" s="105"/>
    </row>
    <row r="7525" spans="6:18" s="103" customFormat="1" x14ac:dyDescent="0.25">
      <c r="F7525" s="104"/>
      <c r="R7525" s="105"/>
    </row>
    <row r="7526" spans="6:18" s="103" customFormat="1" x14ac:dyDescent="0.25">
      <c r="F7526" s="104"/>
      <c r="R7526" s="105"/>
    </row>
    <row r="7527" spans="6:18" s="103" customFormat="1" x14ac:dyDescent="0.25">
      <c r="F7527" s="104"/>
      <c r="R7527" s="105"/>
    </row>
    <row r="7528" spans="6:18" s="103" customFormat="1" x14ac:dyDescent="0.25">
      <c r="F7528" s="104"/>
      <c r="R7528" s="105"/>
    </row>
    <row r="7529" spans="6:18" s="103" customFormat="1" x14ac:dyDescent="0.25">
      <c r="F7529" s="104"/>
      <c r="R7529" s="105"/>
    </row>
    <row r="7530" spans="6:18" s="103" customFormat="1" x14ac:dyDescent="0.25">
      <c r="F7530" s="104"/>
      <c r="R7530" s="105"/>
    </row>
    <row r="7531" spans="6:18" s="103" customFormat="1" x14ac:dyDescent="0.25">
      <c r="F7531" s="104"/>
      <c r="R7531" s="105"/>
    </row>
    <row r="7532" spans="6:18" s="103" customFormat="1" x14ac:dyDescent="0.25">
      <c r="F7532" s="104"/>
      <c r="R7532" s="105"/>
    </row>
    <row r="7533" spans="6:18" s="103" customFormat="1" x14ac:dyDescent="0.25">
      <c r="F7533" s="104"/>
      <c r="R7533" s="105"/>
    </row>
    <row r="7534" spans="6:18" s="103" customFormat="1" x14ac:dyDescent="0.25">
      <c r="F7534" s="104"/>
      <c r="R7534" s="105"/>
    </row>
    <row r="7535" spans="6:18" s="103" customFormat="1" x14ac:dyDescent="0.25">
      <c r="F7535" s="104"/>
      <c r="R7535" s="105"/>
    </row>
    <row r="7536" spans="6:18" s="103" customFormat="1" x14ac:dyDescent="0.25">
      <c r="F7536" s="104"/>
      <c r="R7536" s="105"/>
    </row>
    <row r="7537" spans="6:18" s="103" customFormat="1" x14ac:dyDescent="0.25">
      <c r="F7537" s="104"/>
      <c r="R7537" s="105"/>
    </row>
    <row r="7538" spans="6:18" s="103" customFormat="1" x14ac:dyDescent="0.25">
      <c r="F7538" s="104"/>
      <c r="R7538" s="105"/>
    </row>
    <row r="7539" spans="6:18" s="103" customFormat="1" x14ac:dyDescent="0.25">
      <c r="F7539" s="104"/>
      <c r="R7539" s="105"/>
    </row>
    <row r="7540" spans="6:18" s="103" customFormat="1" x14ac:dyDescent="0.25">
      <c r="F7540" s="104"/>
      <c r="R7540" s="105"/>
    </row>
    <row r="7541" spans="6:18" s="103" customFormat="1" x14ac:dyDescent="0.25">
      <c r="F7541" s="104"/>
      <c r="R7541" s="105"/>
    </row>
    <row r="7542" spans="6:18" s="103" customFormat="1" x14ac:dyDescent="0.25">
      <c r="F7542" s="104"/>
      <c r="R7542" s="105"/>
    </row>
    <row r="7543" spans="6:18" s="103" customFormat="1" x14ac:dyDescent="0.25">
      <c r="F7543" s="104"/>
      <c r="R7543" s="105"/>
    </row>
    <row r="7544" spans="6:18" s="103" customFormat="1" x14ac:dyDescent="0.25">
      <c r="F7544" s="104"/>
      <c r="R7544" s="105"/>
    </row>
    <row r="7545" spans="6:18" s="103" customFormat="1" x14ac:dyDescent="0.25">
      <c r="F7545" s="104"/>
      <c r="R7545" s="105"/>
    </row>
    <row r="7546" spans="6:18" s="103" customFormat="1" x14ac:dyDescent="0.25">
      <c r="F7546" s="104"/>
      <c r="R7546" s="105"/>
    </row>
    <row r="7547" spans="6:18" s="103" customFormat="1" x14ac:dyDescent="0.25">
      <c r="F7547" s="104"/>
      <c r="R7547" s="105"/>
    </row>
    <row r="7548" spans="6:18" s="103" customFormat="1" x14ac:dyDescent="0.25">
      <c r="F7548" s="104"/>
      <c r="R7548" s="105"/>
    </row>
    <row r="7549" spans="6:18" s="103" customFormat="1" x14ac:dyDescent="0.25">
      <c r="F7549" s="104"/>
      <c r="R7549" s="105"/>
    </row>
    <row r="7550" spans="6:18" s="103" customFormat="1" x14ac:dyDescent="0.25">
      <c r="F7550" s="104"/>
      <c r="R7550" s="105"/>
    </row>
    <row r="7551" spans="6:18" s="103" customFormat="1" x14ac:dyDescent="0.25">
      <c r="F7551" s="104"/>
      <c r="R7551" s="105"/>
    </row>
    <row r="7552" spans="6:18" s="103" customFormat="1" x14ac:dyDescent="0.25">
      <c r="F7552" s="104"/>
      <c r="R7552" s="105"/>
    </row>
    <row r="7553" spans="6:18" s="103" customFormat="1" x14ac:dyDescent="0.25">
      <c r="F7553" s="104"/>
      <c r="R7553" s="105"/>
    </row>
    <row r="7554" spans="6:18" s="103" customFormat="1" x14ac:dyDescent="0.25">
      <c r="F7554" s="104"/>
      <c r="R7554" s="105"/>
    </row>
    <row r="7555" spans="6:18" s="103" customFormat="1" x14ac:dyDescent="0.25">
      <c r="F7555" s="104"/>
      <c r="R7555" s="105"/>
    </row>
    <row r="7556" spans="6:18" s="103" customFormat="1" x14ac:dyDescent="0.25">
      <c r="F7556" s="104"/>
      <c r="R7556" s="105"/>
    </row>
    <row r="7557" spans="6:18" s="103" customFormat="1" x14ac:dyDescent="0.25">
      <c r="F7557" s="104"/>
      <c r="R7557" s="105"/>
    </row>
    <row r="7558" spans="6:18" s="103" customFormat="1" x14ac:dyDescent="0.25">
      <c r="F7558" s="104"/>
      <c r="R7558" s="105"/>
    </row>
    <row r="7559" spans="6:18" s="103" customFormat="1" x14ac:dyDescent="0.25">
      <c r="F7559" s="104"/>
      <c r="R7559" s="105"/>
    </row>
    <row r="7560" spans="6:18" s="103" customFormat="1" x14ac:dyDescent="0.25">
      <c r="F7560" s="104"/>
      <c r="R7560" s="105"/>
    </row>
    <row r="7561" spans="6:18" s="103" customFormat="1" x14ac:dyDescent="0.25">
      <c r="F7561" s="104"/>
      <c r="R7561" s="105"/>
    </row>
    <row r="7562" spans="6:18" s="103" customFormat="1" x14ac:dyDescent="0.25">
      <c r="F7562" s="104"/>
      <c r="R7562" s="105"/>
    </row>
    <row r="7563" spans="6:18" s="103" customFormat="1" x14ac:dyDescent="0.25">
      <c r="F7563" s="104"/>
      <c r="R7563" s="105"/>
    </row>
    <row r="7564" spans="6:18" s="103" customFormat="1" x14ac:dyDescent="0.25">
      <c r="F7564" s="104"/>
      <c r="R7564" s="105"/>
    </row>
    <row r="7565" spans="6:18" s="103" customFormat="1" x14ac:dyDescent="0.25">
      <c r="F7565" s="104"/>
      <c r="R7565" s="105"/>
    </row>
    <row r="7566" spans="6:18" s="103" customFormat="1" x14ac:dyDescent="0.25">
      <c r="F7566" s="104"/>
      <c r="R7566" s="105"/>
    </row>
    <row r="7567" spans="6:18" s="103" customFormat="1" x14ac:dyDescent="0.25">
      <c r="F7567" s="104"/>
      <c r="R7567" s="105"/>
    </row>
    <row r="7568" spans="6:18" s="103" customFormat="1" x14ac:dyDescent="0.25">
      <c r="F7568" s="104"/>
      <c r="R7568" s="105"/>
    </row>
    <row r="7569" spans="6:18" s="103" customFormat="1" x14ac:dyDescent="0.25">
      <c r="F7569" s="104"/>
      <c r="R7569" s="105"/>
    </row>
    <row r="7570" spans="6:18" s="103" customFormat="1" x14ac:dyDescent="0.25">
      <c r="F7570" s="104"/>
      <c r="R7570" s="105"/>
    </row>
    <row r="7571" spans="6:18" s="103" customFormat="1" x14ac:dyDescent="0.25">
      <c r="F7571" s="104"/>
      <c r="R7571" s="105"/>
    </row>
    <row r="7572" spans="6:18" s="103" customFormat="1" x14ac:dyDescent="0.25">
      <c r="F7572" s="104"/>
      <c r="R7572" s="105"/>
    </row>
    <row r="7573" spans="6:18" s="103" customFormat="1" x14ac:dyDescent="0.25">
      <c r="F7573" s="104"/>
      <c r="R7573" s="105"/>
    </row>
    <row r="7574" spans="6:18" s="103" customFormat="1" x14ac:dyDescent="0.25">
      <c r="F7574" s="104"/>
      <c r="R7574" s="105"/>
    </row>
    <row r="7575" spans="6:18" s="103" customFormat="1" x14ac:dyDescent="0.25">
      <c r="F7575" s="104"/>
      <c r="R7575" s="105"/>
    </row>
    <row r="7576" spans="6:18" s="103" customFormat="1" x14ac:dyDescent="0.25">
      <c r="F7576" s="104"/>
      <c r="R7576" s="105"/>
    </row>
    <row r="7577" spans="6:18" s="103" customFormat="1" x14ac:dyDescent="0.25">
      <c r="F7577" s="104"/>
      <c r="R7577" s="105"/>
    </row>
    <row r="7578" spans="6:18" s="103" customFormat="1" x14ac:dyDescent="0.25">
      <c r="F7578" s="104"/>
      <c r="R7578" s="105"/>
    </row>
    <row r="7579" spans="6:18" s="103" customFormat="1" x14ac:dyDescent="0.25">
      <c r="F7579" s="104"/>
      <c r="R7579" s="105"/>
    </row>
    <row r="7580" spans="6:18" s="103" customFormat="1" x14ac:dyDescent="0.25">
      <c r="F7580" s="104"/>
      <c r="R7580" s="105"/>
    </row>
    <row r="7581" spans="6:18" s="103" customFormat="1" x14ac:dyDescent="0.25">
      <c r="F7581" s="104"/>
      <c r="R7581" s="105"/>
    </row>
    <row r="7582" spans="6:18" s="103" customFormat="1" x14ac:dyDescent="0.25">
      <c r="F7582" s="104"/>
      <c r="R7582" s="105"/>
    </row>
    <row r="7583" spans="6:18" s="103" customFormat="1" x14ac:dyDescent="0.25">
      <c r="F7583" s="104"/>
      <c r="R7583" s="105"/>
    </row>
    <row r="7584" spans="6:18" s="103" customFormat="1" x14ac:dyDescent="0.25">
      <c r="F7584" s="104"/>
      <c r="R7584" s="105"/>
    </row>
    <row r="7585" spans="6:18" s="103" customFormat="1" x14ac:dyDescent="0.25">
      <c r="F7585" s="104"/>
      <c r="R7585" s="105"/>
    </row>
    <row r="7586" spans="6:18" s="103" customFormat="1" x14ac:dyDescent="0.25">
      <c r="F7586" s="104"/>
      <c r="R7586" s="105"/>
    </row>
    <row r="7587" spans="6:18" s="103" customFormat="1" x14ac:dyDescent="0.25">
      <c r="F7587" s="104"/>
      <c r="R7587" s="105"/>
    </row>
    <row r="7588" spans="6:18" s="103" customFormat="1" x14ac:dyDescent="0.25">
      <c r="F7588" s="104"/>
      <c r="R7588" s="105"/>
    </row>
    <row r="7589" spans="6:18" s="103" customFormat="1" x14ac:dyDescent="0.25">
      <c r="F7589" s="104"/>
      <c r="R7589" s="105"/>
    </row>
    <row r="7590" spans="6:18" s="103" customFormat="1" x14ac:dyDescent="0.25">
      <c r="F7590" s="104"/>
      <c r="R7590" s="105"/>
    </row>
    <row r="7591" spans="6:18" s="103" customFormat="1" x14ac:dyDescent="0.25">
      <c r="F7591" s="104"/>
      <c r="R7591" s="105"/>
    </row>
    <row r="7592" spans="6:18" s="103" customFormat="1" x14ac:dyDescent="0.25">
      <c r="F7592" s="104"/>
      <c r="R7592" s="105"/>
    </row>
    <row r="7593" spans="6:18" s="103" customFormat="1" x14ac:dyDescent="0.25">
      <c r="F7593" s="104"/>
      <c r="R7593" s="105"/>
    </row>
    <row r="7594" spans="6:18" s="103" customFormat="1" x14ac:dyDescent="0.25">
      <c r="F7594" s="104"/>
      <c r="R7594" s="105"/>
    </row>
    <row r="7595" spans="6:18" s="103" customFormat="1" x14ac:dyDescent="0.25">
      <c r="F7595" s="104"/>
      <c r="R7595" s="105"/>
    </row>
    <row r="7596" spans="6:18" s="103" customFormat="1" x14ac:dyDescent="0.25">
      <c r="F7596" s="104"/>
      <c r="R7596" s="105"/>
    </row>
    <row r="7597" spans="6:18" s="103" customFormat="1" x14ac:dyDescent="0.25">
      <c r="F7597" s="104"/>
      <c r="R7597" s="105"/>
    </row>
    <row r="7598" spans="6:18" s="103" customFormat="1" x14ac:dyDescent="0.25">
      <c r="F7598" s="104"/>
      <c r="R7598" s="105"/>
    </row>
    <row r="7599" spans="6:18" s="103" customFormat="1" x14ac:dyDescent="0.25">
      <c r="F7599" s="104"/>
      <c r="R7599" s="105"/>
    </row>
    <row r="7600" spans="6:18" s="103" customFormat="1" x14ac:dyDescent="0.25">
      <c r="F7600" s="104"/>
      <c r="R7600" s="105"/>
    </row>
    <row r="7601" spans="6:18" s="103" customFormat="1" x14ac:dyDescent="0.25">
      <c r="F7601" s="104"/>
      <c r="R7601" s="105"/>
    </row>
    <row r="7602" spans="6:18" s="103" customFormat="1" x14ac:dyDescent="0.25">
      <c r="F7602" s="104"/>
      <c r="R7602" s="105"/>
    </row>
    <row r="7603" spans="6:18" s="103" customFormat="1" x14ac:dyDescent="0.25">
      <c r="F7603" s="104"/>
      <c r="R7603" s="105"/>
    </row>
    <row r="7604" spans="6:18" s="103" customFormat="1" x14ac:dyDescent="0.25">
      <c r="F7604" s="104"/>
      <c r="R7604" s="105"/>
    </row>
    <row r="7605" spans="6:18" s="103" customFormat="1" x14ac:dyDescent="0.25">
      <c r="F7605" s="104"/>
      <c r="R7605" s="105"/>
    </row>
    <row r="7606" spans="6:18" s="103" customFormat="1" x14ac:dyDescent="0.25">
      <c r="F7606" s="104"/>
      <c r="R7606" s="105"/>
    </row>
    <row r="7607" spans="6:18" s="103" customFormat="1" x14ac:dyDescent="0.25">
      <c r="F7607" s="104"/>
      <c r="R7607" s="105"/>
    </row>
    <row r="7608" spans="6:18" s="103" customFormat="1" x14ac:dyDescent="0.25">
      <c r="F7608" s="104"/>
      <c r="R7608" s="105"/>
    </row>
    <row r="7609" spans="6:18" s="103" customFormat="1" x14ac:dyDescent="0.25">
      <c r="F7609" s="104"/>
      <c r="R7609" s="105"/>
    </row>
    <row r="7610" spans="6:18" s="103" customFormat="1" x14ac:dyDescent="0.25">
      <c r="F7610" s="104"/>
      <c r="R7610" s="105"/>
    </row>
    <row r="7611" spans="6:18" s="103" customFormat="1" x14ac:dyDescent="0.25">
      <c r="F7611" s="104"/>
      <c r="R7611" s="105"/>
    </row>
    <row r="7612" spans="6:18" s="103" customFormat="1" x14ac:dyDescent="0.25">
      <c r="F7612" s="104"/>
      <c r="R7612" s="105"/>
    </row>
    <row r="7613" spans="6:18" s="103" customFormat="1" x14ac:dyDescent="0.25">
      <c r="F7613" s="104"/>
      <c r="R7613" s="105"/>
    </row>
    <row r="7614" spans="6:18" s="103" customFormat="1" x14ac:dyDescent="0.25">
      <c r="F7614" s="104"/>
      <c r="R7614" s="105"/>
    </row>
    <row r="7615" spans="6:18" s="103" customFormat="1" x14ac:dyDescent="0.25">
      <c r="F7615" s="104"/>
      <c r="R7615" s="105"/>
    </row>
    <row r="7616" spans="6:18" s="103" customFormat="1" x14ac:dyDescent="0.25">
      <c r="F7616" s="104"/>
      <c r="R7616" s="105"/>
    </row>
    <row r="7617" spans="6:18" s="103" customFormat="1" x14ac:dyDescent="0.25">
      <c r="F7617" s="104"/>
      <c r="R7617" s="105"/>
    </row>
    <row r="7618" spans="6:18" s="103" customFormat="1" x14ac:dyDescent="0.25">
      <c r="F7618" s="104"/>
      <c r="R7618" s="105"/>
    </row>
    <row r="7619" spans="6:18" s="103" customFormat="1" x14ac:dyDescent="0.25">
      <c r="F7619" s="104"/>
      <c r="R7619" s="105"/>
    </row>
    <row r="7620" spans="6:18" s="103" customFormat="1" x14ac:dyDescent="0.25">
      <c r="F7620" s="104"/>
      <c r="R7620" s="105"/>
    </row>
    <row r="7621" spans="6:18" s="103" customFormat="1" x14ac:dyDescent="0.25">
      <c r="F7621" s="104"/>
      <c r="R7621" s="105"/>
    </row>
    <row r="7622" spans="6:18" s="103" customFormat="1" x14ac:dyDescent="0.25">
      <c r="F7622" s="104"/>
      <c r="R7622" s="105"/>
    </row>
    <row r="7623" spans="6:18" s="103" customFormat="1" x14ac:dyDescent="0.25">
      <c r="F7623" s="104"/>
      <c r="R7623" s="105"/>
    </row>
    <row r="7624" spans="6:18" s="103" customFormat="1" x14ac:dyDescent="0.25">
      <c r="F7624" s="104"/>
      <c r="R7624" s="105"/>
    </row>
    <row r="7625" spans="6:18" s="103" customFormat="1" x14ac:dyDescent="0.25">
      <c r="F7625" s="104"/>
      <c r="R7625" s="105"/>
    </row>
    <row r="7626" spans="6:18" s="103" customFormat="1" x14ac:dyDescent="0.25">
      <c r="F7626" s="104"/>
      <c r="R7626" s="105"/>
    </row>
    <row r="7627" spans="6:18" s="103" customFormat="1" x14ac:dyDescent="0.25">
      <c r="F7627" s="104"/>
      <c r="R7627" s="105"/>
    </row>
    <row r="7628" spans="6:18" s="103" customFormat="1" x14ac:dyDescent="0.25">
      <c r="F7628" s="104"/>
      <c r="R7628" s="105"/>
    </row>
    <row r="7629" spans="6:18" s="103" customFormat="1" x14ac:dyDescent="0.25">
      <c r="F7629" s="104"/>
      <c r="R7629" s="105"/>
    </row>
    <row r="7630" spans="6:18" s="103" customFormat="1" x14ac:dyDescent="0.25">
      <c r="F7630" s="104"/>
      <c r="R7630" s="105"/>
    </row>
    <row r="7631" spans="6:18" s="103" customFormat="1" x14ac:dyDescent="0.25">
      <c r="F7631" s="104"/>
      <c r="R7631" s="105"/>
    </row>
    <row r="7632" spans="6:18" s="103" customFormat="1" x14ac:dyDescent="0.25">
      <c r="F7632" s="104"/>
      <c r="R7632" s="105"/>
    </row>
    <row r="7633" spans="6:18" s="103" customFormat="1" x14ac:dyDescent="0.25">
      <c r="F7633" s="104"/>
      <c r="R7633" s="105"/>
    </row>
    <row r="7634" spans="6:18" s="103" customFormat="1" x14ac:dyDescent="0.25">
      <c r="F7634" s="104"/>
      <c r="R7634" s="105"/>
    </row>
    <row r="7635" spans="6:18" s="103" customFormat="1" x14ac:dyDescent="0.25">
      <c r="F7635" s="104"/>
      <c r="R7635" s="105"/>
    </row>
    <row r="7636" spans="6:18" s="103" customFormat="1" x14ac:dyDescent="0.25">
      <c r="F7636" s="104"/>
      <c r="R7636" s="105"/>
    </row>
    <row r="7637" spans="6:18" s="103" customFormat="1" x14ac:dyDescent="0.25">
      <c r="F7637" s="104"/>
      <c r="R7637" s="105"/>
    </row>
    <row r="7638" spans="6:18" s="103" customFormat="1" x14ac:dyDescent="0.25">
      <c r="F7638" s="104"/>
      <c r="R7638" s="105"/>
    </row>
    <row r="7639" spans="6:18" s="103" customFormat="1" x14ac:dyDescent="0.25">
      <c r="F7639" s="104"/>
      <c r="R7639" s="105"/>
    </row>
    <row r="7640" spans="6:18" s="103" customFormat="1" x14ac:dyDescent="0.25">
      <c r="F7640" s="104"/>
      <c r="R7640" s="105"/>
    </row>
    <row r="7641" spans="6:18" s="103" customFormat="1" x14ac:dyDescent="0.25">
      <c r="F7641" s="104"/>
      <c r="R7641" s="105"/>
    </row>
    <row r="7642" spans="6:18" s="103" customFormat="1" x14ac:dyDescent="0.25">
      <c r="F7642" s="104"/>
      <c r="R7642" s="105"/>
    </row>
    <row r="7643" spans="6:18" s="103" customFormat="1" x14ac:dyDescent="0.25">
      <c r="F7643" s="104"/>
      <c r="R7643" s="105"/>
    </row>
    <row r="7644" spans="6:18" s="103" customFormat="1" x14ac:dyDescent="0.25">
      <c r="F7644" s="104"/>
      <c r="R7644" s="105"/>
    </row>
    <row r="7645" spans="6:18" s="103" customFormat="1" x14ac:dyDescent="0.25">
      <c r="F7645" s="104"/>
      <c r="R7645" s="105"/>
    </row>
    <row r="7646" spans="6:18" s="103" customFormat="1" x14ac:dyDescent="0.25">
      <c r="F7646" s="104"/>
      <c r="R7646" s="105"/>
    </row>
    <row r="7647" spans="6:18" s="103" customFormat="1" x14ac:dyDescent="0.25">
      <c r="F7647" s="104"/>
      <c r="R7647" s="105"/>
    </row>
    <row r="7648" spans="6:18" s="103" customFormat="1" x14ac:dyDescent="0.25">
      <c r="F7648" s="104"/>
      <c r="R7648" s="105"/>
    </row>
    <row r="7649" spans="6:18" s="103" customFormat="1" x14ac:dyDescent="0.25">
      <c r="F7649" s="104"/>
      <c r="R7649" s="105"/>
    </row>
    <row r="7650" spans="6:18" s="103" customFormat="1" x14ac:dyDescent="0.25">
      <c r="F7650" s="104"/>
      <c r="R7650" s="105"/>
    </row>
    <row r="7651" spans="6:18" s="103" customFormat="1" x14ac:dyDescent="0.25">
      <c r="F7651" s="104"/>
      <c r="R7651" s="105"/>
    </row>
    <row r="7652" spans="6:18" s="103" customFormat="1" x14ac:dyDescent="0.25">
      <c r="F7652" s="104"/>
      <c r="R7652" s="105"/>
    </row>
    <row r="7653" spans="6:18" s="103" customFormat="1" x14ac:dyDescent="0.25">
      <c r="F7653" s="104"/>
      <c r="R7653" s="105"/>
    </row>
    <row r="7654" spans="6:18" s="103" customFormat="1" x14ac:dyDescent="0.25">
      <c r="F7654" s="104"/>
      <c r="R7654" s="105"/>
    </row>
    <row r="7655" spans="6:18" s="103" customFormat="1" x14ac:dyDescent="0.25">
      <c r="F7655" s="104"/>
      <c r="R7655" s="105"/>
    </row>
    <row r="7656" spans="6:18" s="103" customFormat="1" x14ac:dyDescent="0.25">
      <c r="F7656" s="104"/>
      <c r="R7656" s="105"/>
    </row>
    <row r="7657" spans="6:18" s="103" customFormat="1" x14ac:dyDescent="0.25">
      <c r="F7657" s="104"/>
      <c r="R7657" s="105"/>
    </row>
    <row r="7658" spans="6:18" s="103" customFormat="1" x14ac:dyDescent="0.25">
      <c r="F7658" s="104"/>
      <c r="R7658" s="105"/>
    </row>
    <row r="7659" spans="6:18" s="103" customFormat="1" x14ac:dyDescent="0.25">
      <c r="F7659" s="104"/>
      <c r="R7659" s="105"/>
    </row>
    <row r="7660" spans="6:18" s="103" customFormat="1" x14ac:dyDescent="0.25">
      <c r="F7660" s="104"/>
      <c r="R7660" s="105"/>
    </row>
    <row r="7661" spans="6:18" s="103" customFormat="1" x14ac:dyDescent="0.25">
      <c r="F7661" s="104"/>
      <c r="R7661" s="105"/>
    </row>
    <row r="7662" spans="6:18" s="103" customFormat="1" x14ac:dyDescent="0.25">
      <c r="F7662" s="104"/>
      <c r="R7662" s="105"/>
    </row>
    <row r="7663" spans="6:18" s="103" customFormat="1" x14ac:dyDescent="0.25">
      <c r="F7663" s="104"/>
      <c r="R7663" s="105"/>
    </row>
    <row r="7664" spans="6:18" s="103" customFormat="1" x14ac:dyDescent="0.25">
      <c r="F7664" s="104"/>
      <c r="R7664" s="105"/>
    </row>
    <row r="7665" spans="6:18" s="103" customFormat="1" x14ac:dyDescent="0.25">
      <c r="F7665" s="104"/>
      <c r="R7665" s="105"/>
    </row>
    <row r="7666" spans="6:18" s="103" customFormat="1" x14ac:dyDescent="0.25">
      <c r="F7666" s="104"/>
      <c r="R7666" s="105"/>
    </row>
    <row r="7667" spans="6:18" s="103" customFormat="1" x14ac:dyDescent="0.25">
      <c r="F7667" s="104"/>
      <c r="R7667" s="105"/>
    </row>
    <row r="7668" spans="6:18" s="103" customFormat="1" x14ac:dyDescent="0.25">
      <c r="F7668" s="104"/>
      <c r="R7668" s="105"/>
    </row>
    <row r="7669" spans="6:18" s="103" customFormat="1" x14ac:dyDescent="0.25">
      <c r="F7669" s="104"/>
      <c r="R7669" s="105"/>
    </row>
    <row r="7670" spans="6:18" s="103" customFormat="1" x14ac:dyDescent="0.25">
      <c r="F7670" s="104"/>
      <c r="R7670" s="105"/>
    </row>
    <row r="7671" spans="6:18" s="103" customFormat="1" x14ac:dyDescent="0.25">
      <c r="F7671" s="104"/>
      <c r="R7671" s="105"/>
    </row>
    <row r="7672" spans="6:18" s="103" customFormat="1" x14ac:dyDescent="0.25">
      <c r="F7672" s="104"/>
      <c r="R7672" s="105"/>
    </row>
    <row r="7673" spans="6:18" s="103" customFormat="1" x14ac:dyDescent="0.25">
      <c r="F7673" s="104"/>
      <c r="R7673" s="105"/>
    </row>
    <row r="7674" spans="6:18" s="103" customFormat="1" x14ac:dyDescent="0.25">
      <c r="F7674" s="104"/>
      <c r="R7674" s="105"/>
    </row>
    <row r="7675" spans="6:18" s="103" customFormat="1" x14ac:dyDescent="0.25">
      <c r="F7675" s="104"/>
      <c r="R7675" s="105"/>
    </row>
    <row r="7676" spans="6:18" s="103" customFormat="1" x14ac:dyDescent="0.25">
      <c r="F7676" s="104"/>
      <c r="R7676" s="105"/>
    </row>
    <row r="7677" spans="6:18" s="103" customFormat="1" x14ac:dyDescent="0.25">
      <c r="F7677" s="104"/>
      <c r="R7677" s="105"/>
    </row>
    <row r="7678" spans="6:18" s="103" customFormat="1" x14ac:dyDescent="0.25">
      <c r="F7678" s="104"/>
      <c r="R7678" s="105"/>
    </row>
    <row r="7679" spans="6:18" s="103" customFormat="1" x14ac:dyDescent="0.25">
      <c r="F7679" s="104"/>
      <c r="R7679" s="105"/>
    </row>
    <row r="7680" spans="6:18" s="103" customFormat="1" x14ac:dyDescent="0.25">
      <c r="F7680" s="104"/>
      <c r="R7680" s="105"/>
    </row>
    <row r="7681" spans="6:18" s="103" customFormat="1" x14ac:dyDescent="0.25">
      <c r="F7681" s="104"/>
      <c r="R7681" s="105"/>
    </row>
    <row r="7682" spans="6:18" s="103" customFormat="1" x14ac:dyDescent="0.25">
      <c r="F7682" s="104"/>
      <c r="R7682" s="105"/>
    </row>
    <row r="7683" spans="6:18" s="103" customFormat="1" x14ac:dyDescent="0.25">
      <c r="F7683" s="104"/>
      <c r="R7683" s="105"/>
    </row>
    <row r="7684" spans="6:18" s="103" customFormat="1" x14ac:dyDescent="0.25">
      <c r="F7684" s="104"/>
      <c r="R7684" s="105"/>
    </row>
    <row r="7685" spans="6:18" s="103" customFormat="1" x14ac:dyDescent="0.25">
      <c r="F7685" s="104"/>
      <c r="R7685" s="105"/>
    </row>
    <row r="7686" spans="6:18" s="103" customFormat="1" x14ac:dyDescent="0.25">
      <c r="F7686" s="104"/>
      <c r="R7686" s="105"/>
    </row>
    <row r="7687" spans="6:18" s="103" customFormat="1" x14ac:dyDescent="0.25">
      <c r="F7687" s="104"/>
      <c r="R7687" s="105"/>
    </row>
    <row r="7688" spans="6:18" s="103" customFormat="1" x14ac:dyDescent="0.25">
      <c r="F7688" s="104"/>
      <c r="R7688" s="105"/>
    </row>
    <row r="7689" spans="6:18" s="103" customFormat="1" x14ac:dyDescent="0.25">
      <c r="F7689" s="104"/>
      <c r="R7689" s="105"/>
    </row>
    <row r="7690" spans="6:18" s="103" customFormat="1" x14ac:dyDescent="0.25">
      <c r="F7690" s="104"/>
      <c r="R7690" s="105"/>
    </row>
    <row r="7691" spans="6:18" s="103" customFormat="1" x14ac:dyDescent="0.25">
      <c r="F7691" s="104"/>
      <c r="R7691" s="105"/>
    </row>
    <row r="7692" spans="6:18" s="103" customFormat="1" x14ac:dyDescent="0.25">
      <c r="F7692" s="104"/>
      <c r="R7692" s="105"/>
    </row>
    <row r="7693" spans="6:18" s="103" customFormat="1" x14ac:dyDescent="0.25">
      <c r="F7693" s="104"/>
      <c r="R7693" s="105"/>
    </row>
    <row r="7694" spans="6:18" s="103" customFormat="1" x14ac:dyDescent="0.25">
      <c r="F7694" s="104"/>
      <c r="R7694" s="105"/>
    </row>
    <row r="7695" spans="6:18" s="103" customFormat="1" x14ac:dyDescent="0.25">
      <c r="F7695" s="104"/>
      <c r="R7695" s="105"/>
    </row>
    <row r="7696" spans="6:18" s="103" customFormat="1" x14ac:dyDescent="0.25">
      <c r="F7696" s="104"/>
      <c r="R7696" s="105"/>
    </row>
    <row r="7697" spans="6:18" s="103" customFormat="1" x14ac:dyDescent="0.25">
      <c r="F7697" s="104"/>
      <c r="R7697" s="105"/>
    </row>
    <row r="7698" spans="6:18" s="103" customFormat="1" x14ac:dyDescent="0.25">
      <c r="F7698" s="104"/>
      <c r="R7698" s="105"/>
    </row>
    <row r="7699" spans="6:18" s="103" customFormat="1" x14ac:dyDescent="0.25">
      <c r="F7699" s="104"/>
      <c r="R7699" s="105"/>
    </row>
    <row r="7700" spans="6:18" s="103" customFormat="1" x14ac:dyDescent="0.25">
      <c r="F7700" s="104"/>
      <c r="R7700" s="105"/>
    </row>
    <row r="7701" spans="6:18" s="103" customFormat="1" x14ac:dyDescent="0.25">
      <c r="F7701" s="104"/>
      <c r="R7701" s="105"/>
    </row>
    <row r="7702" spans="6:18" s="103" customFormat="1" x14ac:dyDescent="0.25">
      <c r="F7702" s="104"/>
      <c r="R7702" s="105"/>
    </row>
    <row r="7703" spans="6:18" s="103" customFormat="1" x14ac:dyDescent="0.25">
      <c r="F7703" s="104"/>
      <c r="R7703" s="105"/>
    </row>
    <row r="7704" spans="6:18" s="103" customFormat="1" x14ac:dyDescent="0.25">
      <c r="F7704" s="104"/>
      <c r="R7704" s="105"/>
    </row>
    <row r="7705" spans="6:18" s="103" customFormat="1" x14ac:dyDescent="0.25">
      <c r="F7705" s="104"/>
      <c r="R7705" s="105"/>
    </row>
    <row r="7706" spans="6:18" s="103" customFormat="1" x14ac:dyDescent="0.25">
      <c r="F7706" s="104"/>
      <c r="R7706" s="105"/>
    </row>
    <row r="7707" spans="6:18" s="103" customFormat="1" x14ac:dyDescent="0.25">
      <c r="F7707" s="104"/>
      <c r="R7707" s="105"/>
    </row>
    <row r="7708" spans="6:18" s="103" customFormat="1" x14ac:dyDescent="0.25">
      <c r="F7708" s="104"/>
      <c r="R7708" s="105"/>
    </row>
    <row r="7709" spans="6:18" s="103" customFormat="1" x14ac:dyDescent="0.25">
      <c r="F7709" s="104"/>
      <c r="R7709" s="105"/>
    </row>
    <row r="7710" spans="6:18" s="103" customFormat="1" x14ac:dyDescent="0.25">
      <c r="F7710" s="104"/>
      <c r="R7710" s="105"/>
    </row>
    <row r="7711" spans="6:18" s="103" customFormat="1" x14ac:dyDescent="0.25">
      <c r="F7711" s="104"/>
      <c r="R7711" s="105"/>
    </row>
    <row r="7712" spans="6:18" s="103" customFormat="1" x14ac:dyDescent="0.25">
      <c r="F7712" s="104"/>
      <c r="R7712" s="105"/>
    </row>
    <row r="7713" spans="6:18" s="103" customFormat="1" x14ac:dyDescent="0.25">
      <c r="F7713" s="104"/>
      <c r="R7713" s="105"/>
    </row>
    <row r="7714" spans="6:18" s="103" customFormat="1" x14ac:dyDescent="0.25">
      <c r="F7714" s="104"/>
      <c r="R7714" s="105"/>
    </row>
    <row r="7715" spans="6:18" s="103" customFormat="1" x14ac:dyDescent="0.25">
      <c r="F7715" s="104"/>
      <c r="R7715" s="105"/>
    </row>
    <row r="7716" spans="6:18" s="103" customFormat="1" x14ac:dyDescent="0.25">
      <c r="F7716" s="104"/>
      <c r="R7716" s="105"/>
    </row>
    <row r="7717" spans="6:18" s="103" customFormat="1" x14ac:dyDescent="0.25">
      <c r="F7717" s="104"/>
      <c r="R7717" s="105"/>
    </row>
    <row r="7718" spans="6:18" s="103" customFormat="1" x14ac:dyDescent="0.25">
      <c r="F7718" s="104"/>
      <c r="R7718" s="105"/>
    </row>
    <row r="7719" spans="6:18" s="103" customFormat="1" x14ac:dyDescent="0.25">
      <c r="F7719" s="104"/>
      <c r="R7719" s="105"/>
    </row>
    <row r="7720" spans="6:18" s="103" customFormat="1" x14ac:dyDescent="0.25">
      <c r="F7720" s="104"/>
      <c r="R7720" s="105"/>
    </row>
    <row r="7721" spans="6:18" s="103" customFormat="1" x14ac:dyDescent="0.25">
      <c r="F7721" s="104"/>
      <c r="R7721" s="105"/>
    </row>
    <row r="7722" spans="6:18" s="103" customFormat="1" x14ac:dyDescent="0.25">
      <c r="F7722" s="104"/>
      <c r="R7722" s="105"/>
    </row>
    <row r="7723" spans="6:18" s="103" customFormat="1" x14ac:dyDescent="0.25">
      <c r="F7723" s="104"/>
      <c r="R7723" s="105"/>
    </row>
    <row r="7724" spans="6:18" s="103" customFormat="1" x14ac:dyDescent="0.25">
      <c r="F7724" s="104"/>
      <c r="R7724" s="105"/>
    </row>
    <row r="7725" spans="6:18" s="103" customFormat="1" x14ac:dyDescent="0.25">
      <c r="F7725" s="104"/>
      <c r="R7725" s="105"/>
    </row>
    <row r="7726" spans="6:18" s="103" customFormat="1" x14ac:dyDescent="0.25">
      <c r="F7726" s="104"/>
      <c r="R7726" s="105"/>
    </row>
    <row r="7727" spans="6:18" s="103" customFormat="1" x14ac:dyDescent="0.25">
      <c r="F7727" s="104"/>
      <c r="R7727" s="105"/>
    </row>
    <row r="7728" spans="6:18" s="103" customFormat="1" x14ac:dyDescent="0.25">
      <c r="F7728" s="104"/>
      <c r="R7728" s="105"/>
    </row>
    <row r="7729" spans="6:18" s="103" customFormat="1" x14ac:dyDescent="0.25">
      <c r="F7729" s="104"/>
      <c r="R7729" s="105"/>
    </row>
    <row r="7730" spans="6:18" s="103" customFormat="1" x14ac:dyDescent="0.25">
      <c r="F7730" s="104"/>
      <c r="R7730" s="105"/>
    </row>
    <row r="7731" spans="6:18" s="103" customFormat="1" x14ac:dyDescent="0.25">
      <c r="F7731" s="104"/>
      <c r="R7731" s="105"/>
    </row>
    <row r="7732" spans="6:18" s="103" customFormat="1" x14ac:dyDescent="0.25">
      <c r="F7732" s="104"/>
      <c r="R7732" s="105"/>
    </row>
    <row r="7733" spans="6:18" s="103" customFormat="1" x14ac:dyDescent="0.25">
      <c r="F7733" s="104"/>
      <c r="R7733" s="105"/>
    </row>
    <row r="7734" spans="6:18" s="103" customFormat="1" x14ac:dyDescent="0.25">
      <c r="F7734" s="104"/>
      <c r="R7734" s="105"/>
    </row>
    <row r="7735" spans="6:18" s="103" customFormat="1" x14ac:dyDescent="0.25">
      <c r="F7735" s="104"/>
      <c r="R7735" s="105"/>
    </row>
    <row r="7736" spans="6:18" s="103" customFormat="1" x14ac:dyDescent="0.25">
      <c r="F7736" s="104"/>
      <c r="R7736" s="105"/>
    </row>
    <row r="7737" spans="6:18" s="103" customFormat="1" x14ac:dyDescent="0.25">
      <c r="F7737" s="104"/>
      <c r="R7737" s="105"/>
    </row>
    <row r="7738" spans="6:18" s="103" customFormat="1" x14ac:dyDescent="0.25">
      <c r="F7738" s="104"/>
      <c r="R7738" s="105"/>
    </row>
    <row r="7739" spans="6:18" s="103" customFormat="1" x14ac:dyDescent="0.25">
      <c r="F7739" s="104"/>
      <c r="R7739" s="105"/>
    </row>
    <row r="7740" spans="6:18" s="103" customFormat="1" x14ac:dyDescent="0.25">
      <c r="F7740" s="104"/>
      <c r="R7740" s="105"/>
    </row>
    <row r="7741" spans="6:18" s="103" customFormat="1" x14ac:dyDescent="0.25">
      <c r="F7741" s="104"/>
      <c r="R7741" s="105"/>
    </row>
    <row r="7742" spans="6:18" s="103" customFormat="1" x14ac:dyDescent="0.25">
      <c r="F7742" s="104"/>
      <c r="R7742" s="105"/>
    </row>
    <row r="7743" spans="6:18" s="103" customFormat="1" x14ac:dyDescent="0.25">
      <c r="F7743" s="104"/>
      <c r="R7743" s="105"/>
    </row>
    <row r="7744" spans="6:18" s="103" customFormat="1" x14ac:dyDescent="0.25">
      <c r="F7744" s="104"/>
      <c r="R7744" s="105"/>
    </row>
    <row r="7745" spans="6:18" s="103" customFormat="1" x14ac:dyDescent="0.25">
      <c r="F7745" s="104"/>
      <c r="R7745" s="105"/>
    </row>
    <row r="7746" spans="6:18" s="103" customFormat="1" x14ac:dyDescent="0.25">
      <c r="F7746" s="104"/>
      <c r="R7746" s="105"/>
    </row>
    <row r="7747" spans="6:18" s="103" customFormat="1" x14ac:dyDescent="0.25">
      <c r="F7747" s="104"/>
      <c r="R7747" s="105"/>
    </row>
    <row r="7748" spans="6:18" s="103" customFormat="1" x14ac:dyDescent="0.25">
      <c r="F7748" s="104"/>
      <c r="R7748" s="105"/>
    </row>
    <row r="7749" spans="6:18" s="103" customFormat="1" x14ac:dyDescent="0.25">
      <c r="F7749" s="104"/>
      <c r="R7749" s="105"/>
    </row>
    <row r="7750" spans="6:18" s="103" customFormat="1" x14ac:dyDescent="0.25">
      <c r="F7750" s="104"/>
      <c r="R7750" s="105"/>
    </row>
    <row r="7751" spans="6:18" s="103" customFormat="1" x14ac:dyDescent="0.25">
      <c r="F7751" s="104"/>
      <c r="R7751" s="105"/>
    </row>
    <row r="7752" spans="6:18" s="103" customFormat="1" x14ac:dyDescent="0.25">
      <c r="F7752" s="104"/>
      <c r="R7752" s="105"/>
    </row>
    <row r="7753" spans="6:18" s="103" customFormat="1" x14ac:dyDescent="0.25">
      <c r="F7753" s="104"/>
      <c r="R7753" s="105"/>
    </row>
    <row r="7754" spans="6:18" s="103" customFormat="1" x14ac:dyDescent="0.25">
      <c r="F7754" s="104"/>
      <c r="R7754" s="105"/>
    </row>
    <row r="7755" spans="6:18" s="103" customFormat="1" x14ac:dyDescent="0.25">
      <c r="F7755" s="104"/>
      <c r="R7755" s="105"/>
    </row>
    <row r="7756" spans="6:18" s="103" customFormat="1" x14ac:dyDescent="0.25">
      <c r="F7756" s="104"/>
      <c r="R7756" s="105"/>
    </row>
    <row r="7757" spans="6:18" s="103" customFormat="1" x14ac:dyDescent="0.25">
      <c r="F7757" s="104"/>
      <c r="R7757" s="105"/>
    </row>
    <row r="7758" spans="6:18" s="103" customFormat="1" x14ac:dyDescent="0.25">
      <c r="F7758" s="104"/>
      <c r="R7758" s="105"/>
    </row>
    <row r="7759" spans="6:18" s="103" customFormat="1" x14ac:dyDescent="0.25">
      <c r="F7759" s="104"/>
      <c r="R7759" s="105"/>
    </row>
    <row r="7760" spans="6:18" s="103" customFormat="1" x14ac:dyDescent="0.25">
      <c r="F7760" s="104"/>
      <c r="R7760" s="105"/>
    </row>
    <row r="7761" spans="6:18" s="103" customFormat="1" x14ac:dyDescent="0.25">
      <c r="F7761" s="104"/>
      <c r="R7761" s="105"/>
    </row>
    <row r="7762" spans="6:18" s="103" customFormat="1" x14ac:dyDescent="0.25">
      <c r="F7762" s="104"/>
      <c r="R7762" s="105"/>
    </row>
    <row r="7763" spans="6:18" s="103" customFormat="1" x14ac:dyDescent="0.25">
      <c r="F7763" s="104"/>
      <c r="R7763" s="105"/>
    </row>
    <row r="7764" spans="6:18" s="103" customFormat="1" x14ac:dyDescent="0.25">
      <c r="F7764" s="104"/>
      <c r="R7764" s="105"/>
    </row>
    <row r="7765" spans="6:18" s="103" customFormat="1" x14ac:dyDescent="0.25">
      <c r="F7765" s="104"/>
      <c r="R7765" s="105"/>
    </row>
    <row r="7766" spans="6:18" s="103" customFormat="1" x14ac:dyDescent="0.25">
      <c r="F7766" s="104"/>
      <c r="R7766" s="105"/>
    </row>
    <row r="7767" spans="6:18" s="103" customFormat="1" x14ac:dyDescent="0.25">
      <c r="F7767" s="104"/>
      <c r="R7767" s="105"/>
    </row>
    <row r="7768" spans="6:18" s="103" customFormat="1" x14ac:dyDescent="0.25">
      <c r="F7768" s="104"/>
      <c r="R7768" s="105"/>
    </row>
    <row r="7769" spans="6:18" s="103" customFormat="1" x14ac:dyDescent="0.25">
      <c r="F7769" s="104"/>
      <c r="R7769" s="105"/>
    </row>
    <row r="7770" spans="6:18" s="103" customFormat="1" x14ac:dyDescent="0.25">
      <c r="F7770" s="104"/>
      <c r="R7770" s="105"/>
    </row>
    <row r="7771" spans="6:18" s="103" customFormat="1" x14ac:dyDescent="0.25">
      <c r="F7771" s="104"/>
      <c r="R7771" s="105"/>
    </row>
    <row r="7772" spans="6:18" s="103" customFormat="1" x14ac:dyDescent="0.25">
      <c r="F7772" s="104"/>
      <c r="R7772" s="105"/>
    </row>
    <row r="7773" spans="6:18" s="103" customFormat="1" x14ac:dyDescent="0.25">
      <c r="F7773" s="104"/>
      <c r="R7773" s="105"/>
    </row>
    <row r="7774" spans="6:18" s="103" customFormat="1" x14ac:dyDescent="0.25">
      <c r="F7774" s="104"/>
      <c r="R7774" s="105"/>
    </row>
    <row r="7775" spans="6:18" s="103" customFormat="1" x14ac:dyDescent="0.25">
      <c r="F7775" s="104"/>
      <c r="R7775" s="105"/>
    </row>
    <row r="7776" spans="6:18" s="103" customFormat="1" x14ac:dyDescent="0.25">
      <c r="F7776" s="104"/>
      <c r="R7776" s="105"/>
    </row>
    <row r="7777" spans="6:18" s="103" customFormat="1" x14ac:dyDescent="0.25">
      <c r="F7777" s="104"/>
      <c r="R7777" s="105"/>
    </row>
    <row r="7778" spans="6:18" s="103" customFormat="1" x14ac:dyDescent="0.25">
      <c r="F7778" s="104"/>
      <c r="R7778" s="105"/>
    </row>
    <row r="7779" spans="6:18" s="103" customFormat="1" x14ac:dyDescent="0.25">
      <c r="F7779" s="104"/>
      <c r="R7779" s="105"/>
    </row>
    <row r="7780" spans="6:18" s="103" customFormat="1" x14ac:dyDescent="0.25">
      <c r="F7780" s="104"/>
      <c r="R7780" s="105"/>
    </row>
    <row r="7781" spans="6:18" s="103" customFormat="1" x14ac:dyDescent="0.25">
      <c r="F7781" s="104"/>
      <c r="R7781" s="105"/>
    </row>
    <row r="7782" spans="6:18" s="103" customFormat="1" x14ac:dyDescent="0.25">
      <c r="F7782" s="104"/>
      <c r="R7782" s="105"/>
    </row>
    <row r="7783" spans="6:18" s="103" customFormat="1" x14ac:dyDescent="0.25">
      <c r="F7783" s="104"/>
      <c r="R7783" s="105"/>
    </row>
    <row r="7784" spans="6:18" s="103" customFormat="1" x14ac:dyDescent="0.25">
      <c r="F7784" s="104"/>
      <c r="R7784" s="105"/>
    </row>
    <row r="7785" spans="6:18" s="103" customFormat="1" x14ac:dyDescent="0.25">
      <c r="F7785" s="104"/>
      <c r="R7785" s="105"/>
    </row>
    <row r="7786" spans="6:18" s="103" customFormat="1" x14ac:dyDescent="0.25">
      <c r="F7786" s="104"/>
      <c r="R7786" s="105"/>
    </row>
    <row r="7787" spans="6:18" s="103" customFormat="1" x14ac:dyDescent="0.25">
      <c r="F7787" s="104"/>
      <c r="R7787" s="105"/>
    </row>
    <row r="7788" spans="6:18" s="103" customFormat="1" x14ac:dyDescent="0.25">
      <c r="F7788" s="104"/>
      <c r="R7788" s="105"/>
    </row>
    <row r="7789" spans="6:18" s="103" customFormat="1" x14ac:dyDescent="0.25">
      <c r="F7789" s="104"/>
      <c r="R7789" s="105"/>
    </row>
    <row r="7790" spans="6:18" s="103" customFormat="1" x14ac:dyDescent="0.25">
      <c r="F7790" s="104"/>
      <c r="R7790" s="105"/>
    </row>
    <row r="7791" spans="6:18" s="103" customFormat="1" x14ac:dyDescent="0.25">
      <c r="F7791" s="104"/>
      <c r="R7791" s="105"/>
    </row>
    <row r="7792" spans="6:18" s="103" customFormat="1" x14ac:dyDescent="0.25">
      <c r="F7792" s="104"/>
      <c r="R7792" s="105"/>
    </row>
    <row r="7793" spans="6:18" s="103" customFormat="1" x14ac:dyDescent="0.25">
      <c r="F7793" s="104"/>
      <c r="R7793" s="105"/>
    </row>
    <row r="7794" spans="6:18" s="103" customFormat="1" x14ac:dyDescent="0.25">
      <c r="F7794" s="104"/>
      <c r="R7794" s="105"/>
    </row>
    <row r="7795" spans="6:18" s="103" customFormat="1" x14ac:dyDescent="0.25">
      <c r="F7795" s="104"/>
      <c r="R7795" s="105"/>
    </row>
    <row r="7796" spans="6:18" s="103" customFormat="1" x14ac:dyDescent="0.25">
      <c r="F7796" s="104"/>
      <c r="R7796" s="105"/>
    </row>
    <row r="7797" spans="6:18" s="103" customFormat="1" x14ac:dyDescent="0.25">
      <c r="F7797" s="104"/>
      <c r="R7797" s="105"/>
    </row>
    <row r="7798" spans="6:18" s="103" customFormat="1" x14ac:dyDescent="0.25">
      <c r="F7798" s="104"/>
      <c r="R7798" s="105"/>
    </row>
    <row r="7799" spans="6:18" s="103" customFormat="1" x14ac:dyDescent="0.25">
      <c r="F7799" s="104"/>
      <c r="R7799" s="105"/>
    </row>
    <row r="7800" spans="6:18" s="103" customFormat="1" x14ac:dyDescent="0.25">
      <c r="F7800" s="104"/>
      <c r="R7800" s="105"/>
    </row>
    <row r="7801" spans="6:18" s="103" customFormat="1" x14ac:dyDescent="0.25">
      <c r="F7801" s="104"/>
      <c r="R7801" s="105"/>
    </row>
    <row r="7802" spans="6:18" s="103" customFormat="1" x14ac:dyDescent="0.25">
      <c r="F7802" s="104"/>
      <c r="R7802" s="105"/>
    </row>
    <row r="7803" spans="6:18" s="103" customFormat="1" x14ac:dyDescent="0.25">
      <c r="F7803" s="104"/>
      <c r="R7803" s="105"/>
    </row>
    <row r="7804" spans="6:18" s="103" customFormat="1" x14ac:dyDescent="0.25">
      <c r="F7804" s="104"/>
      <c r="R7804" s="105"/>
    </row>
    <row r="7805" spans="6:18" s="103" customFormat="1" x14ac:dyDescent="0.25">
      <c r="F7805" s="104"/>
      <c r="R7805" s="105"/>
    </row>
    <row r="7806" spans="6:18" s="103" customFormat="1" x14ac:dyDescent="0.25">
      <c r="F7806" s="104"/>
      <c r="R7806" s="105"/>
    </row>
    <row r="7807" spans="6:18" s="103" customFormat="1" x14ac:dyDescent="0.25">
      <c r="F7807" s="104"/>
      <c r="R7807" s="105"/>
    </row>
    <row r="7808" spans="6:18" s="103" customFormat="1" x14ac:dyDescent="0.25">
      <c r="F7808" s="104"/>
      <c r="R7808" s="105"/>
    </row>
    <row r="7809" spans="6:18" s="103" customFormat="1" x14ac:dyDescent="0.25">
      <c r="F7809" s="104"/>
      <c r="R7809" s="105"/>
    </row>
    <row r="7810" spans="6:18" s="103" customFormat="1" x14ac:dyDescent="0.25">
      <c r="F7810" s="104"/>
      <c r="R7810" s="105"/>
    </row>
    <row r="7811" spans="6:18" s="103" customFormat="1" x14ac:dyDescent="0.25">
      <c r="F7811" s="104"/>
      <c r="R7811" s="105"/>
    </row>
    <row r="7812" spans="6:18" s="103" customFormat="1" x14ac:dyDescent="0.25">
      <c r="F7812" s="104"/>
      <c r="R7812" s="105"/>
    </row>
    <row r="7813" spans="6:18" s="103" customFormat="1" x14ac:dyDescent="0.25">
      <c r="F7813" s="104"/>
      <c r="R7813" s="105"/>
    </row>
    <row r="7814" spans="6:18" s="103" customFormat="1" x14ac:dyDescent="0.25">
      <c r="F7814" s="104"/>
      <c r="R7814" s="105"/>
    </row>
    <row r="7815" spans="6:18" s="103" customFormat="1" x14ac:dyDescent="0.25">
      <c r="F7815" s="104"/>
      <c r="R7815" s="105"/>
    </row>
    <row r="7816" spans="6:18" s="103" customFormat="1" x14ac:dyDescent="0.25">
      <c r="F7816" s="104"/>
      <c r="R7816" s="105"/>
    </row>
    <row r="7817" spans="6:18" s="103" customFormat="1" x14ac:dyDescent="0.25">
      <c r="F7817" s="104"/>
      <c r="R7817" s="105"/>
    </row>
    <row r="7818" spans="6:18" s="103" customFormat="1" x14ac:dyDescent="0.25">
      <c r="F7818" s="104"/>
      <c r="R7818" s="105"/>
    </row>
    <row r="7819" spans="6:18" s="103" customFormat="1" x14ac:dyDescent="0.25">
      <c r="F7819" s="104"/>
      <c r="R7819" s="105"/>
    </row>
    <row r="7820" spans="6:18" s="103" customFormat="1" x14ac:dyDescent="0.25">
      <c r="F7820" s="104"/>
      <c r="R7820" s="105"/>
    </row>
    <row r="7821" spans="6:18" s="103" customFormat="1" x14ac:dyDescent="0.25">
      <c r="F7821" s="104"/>
      <c r="R7821" s="105"/>
    </row>
    <row r="7822" spans="6:18" s="103" customFormat="1" x14ac:dyDescent="0.25">
      <c r="F7822" s="104"/>
      <c r="R7822" s="105"/>
    </row>
    <row r="7823" spans="6:18" s="103" customFormat="1" x14ac:dyDescent="0.25">
      <c r="F7823" s="104"/>
      <c r="R7823" s="105"/>
    </row>
    <row r="7824" spans="6:18" s="103" customFormat="1" x14ac:dyDescent="0.25">
      <c r="F7824" s="104"/>
      <c r="R7824" s="105"/>
    </row>
    <row r="7825" spans="6:18" s="103" customFormat="1" x14ac:dyDescent="0.25">
      <c r="F7825" s="104"/>
      <c r="R7825" s="105"/>
    </row>
    <row r="7826" spans="6:18" s="103" customFormat="1" x14ac:dyDescent="0.25">
      <c r="F7826" s="104"/>
      <c r="R7826" s="105"/>
    </row>
    <row r="7827" spans="6:18" s="103" customFormat="1" x14ac:dyDescent="0.25">
      <c r="F7827" s="104"/>
      <c r="R7827" s="105"/>
    </row>
    <row r="7828" spans="6:18" s="103" customFormat="1" x14ac:dyDescent="0.25">
      <c r="F7828" s="104"/>
      <c r="R7828" s="105"/>
    </row>
    <row r="7829" spans="6:18" s="103" customFormat="1" x14ac:dyDescent="0.25">
      <c r="F7829" s="104"/>
      <c r="R7829" s="105"/>
    </row>
    <row r="7830" spans="6:18" s="103" customFormat="1" x14ac:dyDescent="0.25">
      <c r="F7830" s="104"/>
      <c r="R7830" s="105"/>
    </row>
    <row r="7831" spans="6:18" s="103" customFormat="1" x14ac:dyDescent="0.25">
      <c r="F7831" s="104"/>
      <c r="R7831" s="105"/>
    </row>
    <row r="7832" spans="6:18" s="103" customFormat="1" x14ac:dyDescent="0.25">
      <c r="F7832" s="104"/>
      <c r="R7832" s="105"/>
    </row>
    <row r="7833" spans="6:18" s="103" customFormat="1" x14ac:dyDescent="0.25">
      <c r="F7833" s="104"/>
      <c r="R7833" s="105"/>
    </row>
    <row r="7834" spans="6:18" s="103" customFormat="1" x14ac:dyDescent="0.25">
      <c r="F7834" s="104"/>
      <c r="R7834" s="105"/>
    </row>
    <row r="7835" spans="6:18" s="103" customFormat="1" x14ac:dyDescent="0.25">
      <c r="F7835" s="104"/>
      <c r="R7835" s="105"/>
    </row>
    <row r="7836" spans="6:18" s="103" customFormat="1" x14ac:dyDescent="0.25">
      <c r="F7836" s="104"/>
      <c r="R7836" s="105"/>
    </row>
    <row r="7837" spans="6:18" s="103" customFormat="1" x14ac:dyDescent="0.25">
      <c r="F7837" s="104"/>
      <c r="R7837" s="105"/>
    </row>
    <row r="7838" spans="6:18" s="103" customFormat="1" x14ac:dyDescent="0.25">
      <c r="F7838" s="104"/>
      <c r="R7838" s="105"/>
    </row>
    <row r="7839" spans="6:18" s="103" customFormat="1" x14ac:dyDescent="0.25">
      <c r="F7839" s="104"/>
      <c r="R7839" s="105"/>
    </row>
    <row r="7840" spans="6:18" s="103" customFormat="1" x14ac:dyDescent="0.25">
      <c r="F7840" s="104"/>
      <c r="R7840" s="105"/>
    </row>
    <row r="7841" spans="6:18" s="103" customFormat="1" x14ac:dyDescent="0.25">
      <c r="F7841" s="104"/>
      <c r="R7841" s="105"/>
    </row>
    <row r="7842" spans="6:18" s="103" customFormat="1" x14ac:dyDescent="0.25">
      <c r="F7842" s="104"/>
      <c r="R7842" s="105"/>
    </row>
    <row r="7843" spans="6:18" s="103" customFormat="1" x14ac:dyDescent="0.25">
      <c r="F7843" s="104"/>
      <c r="R7843" s="105"/>
    </row>
    <row r="7844" spans="6:18" s="103" customFormat="1" x14ac:dyDescent="0.25">
      <c r="F7844" s="104"/>
      <c r="R7844" s="105"/>
    </row>
    <row r="7845" spans="6:18" s="103" customFormat="1" x14ac:dyDescent="0.25">
      <c r="F7845" s="104"/>
      <c r="R7845" s="105"/>
    </row>
    <row r="7846" spans="6:18" s="103" customFormat="1" x14ac:dyDescent="0.25">
      <c r="F7846" s="104"/>
      <c r="R7846" s="105"/>
    </row>
    <row r="7847" spans="6:18" s="103" customFormat="1" x14ac:dyDescent="0.25">
      <c r="F7847" s="104"/>
      <c r="R7847" s="105"/>
    </row>
    <row r="7848" spans="6:18" s="103" customFormat="1" x14ac:dyDescent="0.25">
      <c r="F7848" s="104"/>
      <c r="R7848" s="105"/>
    </row>
    <row r="7849" spans="6:18" s="103" customFormat="1" x14ac:dyDescent="0.25">
      <c r="F7849" s="104"/>
      <c r="R7849" s="105"/>
    </row>
    <row r="7850" spans="6:18" s="103" customFormat="1" x14ac:dyDescent="0.25">
      <c r="F7850" s="104"/>
      <c r="R7850" s="105"/>
    </row>
    <row r="7851" spans="6:18" s="103" customFormat="1" x14ac:dyDescent="0.25">
      <c r="F7851" s="104"/>
      <c r="R7851" s="105"/>
    </row>
    <row r="7852" spans="6:18" s="103" customFormat="1" x14ac:dyDescent="0.25">
      <c r="F7852" s="104"/>
      <c r="R7852" s="105"/>
    </row>
    <row r="7853" spans="6:18" s="103" customFormat="1" x14ac:dyDescent="0.25">
      <c r="F7853" s="104"/>
      <c r="R7853" s="105"/>
    </row>
    <row r="7854" spans="6:18" s="103" customFormat="1" x14ac:dyDescent="0.25">
      <c r="F7854" s="104"/>
      <c r="R7854" s="105"/>
    </row>
    <row r="7855" spans="6:18" s="103" customFormat="1" x14ac:dyDescent="0.25">
      <c r="F7855" s="104"/>
      <c r="R7855" s="105"/>
    </row>
    <row r="7856" spans="6:18" s="103" customFormat="1" x14ac:dyDescent="0.25">
      <c r="F7856" s="104"/>
      <c r="R7856" s="105"/>
    </row>
    <row r="7857" spans="6:18" s="103" customFormat="1" x14ac:dyDescent="0.25">
      <c r="F7857" s="104"/>
      <c r="R7857" s="105"/>
    </row>
    <row r="7858" spans="6:18" s="103" customFormat="1" x14ac:dyDescent="0.25">
      <c r="F7858" s="104"/>
      <c r="R7858" s="105"/>
    </row>
    <row r="7859" spans="6:18" s="103" customFormat="1" x14ac:dyDescent="0.25">
      <c r="F7859" s="104"/>
      <c r="R7859" s="105"/>
    </row>
    <row r="7860" spans="6:18" s="103" customFormat="1" x14ac:dyDescent="0.25">
      <c r="F7860" s="104"/>
      <c r="R7860" s="105"/>
    </row>
    <row r="7861" spans="6:18" s="103" customFormat="1" x14ac:dyDescent="0.25">
      <c r="F7861" s="104"/>
      <c r="R7861" s="105"/>
    </row>
    <row r="7862" spans="6:18" s="103" customFormat="1" x14ac:dyDescent="0.25">
      <c r="F7862" s="104"/>
      <c r="R7862" s="105"/>
    </row>
    <row r="7863" spans="6:18" s="103" customFormat="1" x14ac:dyDescent="0.25">
      <c r="F7863" s="104"/>
      <c r="R7863" s="105"/>
    </row>
    <row r="7864" spans="6:18" s="103" customFormat="1" x14ac:dyDescent="0.25">
      <c r="F7864" s="104"/>
      <c r="R7864" s="105"/>
    </row>
    <row r="7865" spans="6:18" s="103" customFormat="1" x14ac:dyDescent="0.25">
      <c r="F7865" s="104"/>
      <c r="R7865" s="105"/>
    </row>
    <row r="7866" spans="6:18" s="103" customFormat="1" x14ac:dyDescent="0.25">
      <c r="F7866" s="104"/>
      <c r="R7866" s="105"/>
    </row>
    <row r="7867" spans="6:18" s="103" customFormat="1" x14ac:dyDescent="0.25">
      <c r="F7867" s="104"/>
      <c r="R7867" s="105"/>
    </row>
    <row r="7868" spans="6:18" s="103" customFormat="1" x14ac:dyDescent="0.25">
      <c r="F7868" s="104"/>
      <c r="R7868" s="105"/>
    </row>
    <row r="7869" spans="6:18" s="103" customFormat="1" x14ac:dyDescent="0.25">
      <c r="F7869" s="104"/>
      <c r="R7869" s="105"/>
    </row>
    <row r="7870" spans="6:18" s="103" customFormat="1" x14ac:dyDescent="0.25">
      <c r="F7870" s="104"/>
      <c r="R7870" s="105"/>
    </row>
    <row r="7871" spans="6:18" s="103" customFormat="1" x14ac:dyDescent="0.25">
      <c r="F7871" s="104"/>
      <c r="R7871" s="105"/>
    </row>
    <row r="7872" spans="6:18" s="103" customFormat="1" x14ac:dyDescent="0.25">
      <c r="F7872" s="104"/>
      <c r="R7872" s="105"/>
    </row>
    <row r="7873" spans="6:18" s="103" customFormat="1" x14ac:dyDescent="0.25">
      <c r="F7873" s="104"/>
      <c r="R7873" s="105"/>
    </row>
    <row r="7874" spans="6:18" s="103" customFormat="1" x14ac:dyDescent="0.25">
      <c r="F7874" s="104"/>
      <c r="R7874" s="105"/>
    </row>
    <row r="7875" spans="6:18" s="103" customFormat="1" x14ac:dyDescent="0.25">
      <c r="F7875" s="104"/>
      <c r="R7875" s="105"/>
    </row>
    <row r="7876" spans="6:18" s="103" customFormat="1" x14ac:dyDescent="0.25">
      <c r="F7876" s="104"/>
      <c r="R7876" s="105"/>
    </row>
    <row r="7877" spans="6:18" s="103" customFormat="1" x14ac:dyDescent="0.25">
      <c r="F7877" s="104"/>
      <c r="R7877" s="105"/>
    </row>
    <row r="7878" spans="6:18" s="103" customFormat="1" x14ac:dyDescent="0.25">
      <c r="F7878" s="104"/>
      <c r="R7878" s="105"/>
    </row>
    <row r="7879" spans="6:18" s="103" customFormat="1" x14ac:dyDescent="0.25">
      <c r="F7879" s="104"/>
      <c r="R7879" s="105"/>
    </row>
    <row r="7880" spans="6:18" s="103" customFormat="1" x14ac:dyDescent="0.25">
      <c r="F7880" s="104"/>
      <c r="R7880" s="105"/>
    </row>
    <row r="7881" spans="6:18" s="103" customFormat="1" x14ac:dyDescent="0.25">
      <c r="F7881" s="104"/>
      <c r="R7881" s="105"/>
    </row>
    <row r="7882" spans="6:18" s="103" customFormat="1" x14ac:dyDescent="0.25">
      <c r="F7882" s="104"/>
      <c r="R7882" s="105"/>
    </row>
    <row r="7883" spans="6:18" s="103" customFormat="1" x14ac:dyDescent="0.25">
      <c r="F7883" s="104"/>
      <c r="R7883" s="105"/>
    </row>
    <row r="7884" spans="6:18" s="103" customFormat="1" x14ac:dyDescent="0.25">
      <c r="F7884" s="104"/>
      <c r="R7884" s="105"/>
    </row>
    <row r="7885" spans="6:18" s="103" customFormat="1" x14ac:dyDescent="0.25">
      <c r="F7885" s="104"/>
      <c r="R7885" s="105"/>
    </row>
    <row r="7886" spans="6:18" s="103" customFormat="1" x14ac:dyDescent="0.25">
      <c r="F7886" s="104"/>
      <c r="R7886" s="105"/>
    </row>
    <row r="7887" spans="6:18" s="103" customFormat="1" x14ac:dyDescent="0.25">
      <c r="F7887" s="104"/>
      <c r="R7887" s="105"/>
    </row>
    <row r="7888" spans="6:18" s="103" customFormat="1" x14ac:dyDescent="0.25">
      <c r="F7888" s="104"/>
      <c r="R7888" s="105"/>
    </row>
    <row r="7889" spans="6:18" s="103" customFormat="1" x14ac:dyDescent="0.25">
      <c r="F7889" s="104"/>
      <c r="R7889" s="105"/>
    </row>
    <row r="7890" spans="6:18" s="103" customFormat="1" x14ac:dyDescent="0.25">
      <c r="F7890" s="104"/>
      <c r="R7890" s="105"/>
    </row>
    <row r="7891" spans="6:18" s="103" customFormat="1" x14ac:dyDescent="0.25">
      <c r="F7891" s="104"/>
      <c r="R7891" s="105"/>
    </row>
    <row r="7892" spans="6:18" s="103" customFormat="1" x14ac:dyDescent="0.25">
      <c r="F7892" s="104"/>
      <c r="R7892" s="105"/>
    </row>
    <row r="7893" spans="6:18" s="103" customFormat="1" x14ac:dyDescent="0.25">
      <c r="F7893" s="104"/>
      <c r="R7893" s="105"/>
    </row>
    <row r="7894" spans="6:18" s="103" customFormat="1" x14ac:dyDescent="0.25">
      <c r="F7894" s="104"/>
      <c r="R7894" s="105"/>
    </row>
    <row r="7895" spans="6:18" s="103" customFormat="1" x14ac:dyDescent="0.25">
      <c r="F7895" s="104"/>
      <c r="R7895" s="105"/>
    </row>
    <row r="7896" spans="6:18" s="103" customFormat="1" x14ac:dyDescent="0.25">
      <c r="F7896" s="104"/>
      <c r="R7896" s="105"/>
    </row>
    <row r="7897" spans="6:18" s="103" customFormat="1" x14ac:dyDescent="0.25">
      <c r="F7897" s="104"/>
      <c r="R7897" s="105"/>
    </row>
    <row r="7898" spans="6:18" s="103" customFormat="1" x14ac:dyDescent="0.25">
      <c r="F7898" s="104"/>
      <c r="R7898" s="105"/>
    </row>
    <row r="7899" spans="6:18" s="103" customFormat="1" x14ac:dyDescent="0.25">
      <c r="F7899" s="104"/>
      <c r="R7899" s="105"/>
    </row>
    <row r="7900" spans="6:18" s="103" customFormat="1" x14ac:dyDescent="0.25">
      <c r="F7900" s="104"/>
      <c r="R7900" s="105"/>
    </row>
    <row r="7901" spans="6:18" s="103" customFormat="1" x14ac:dyDescent="0.25">
      <c r="F7901" s="104"/>
      <c r="R7901" s="105"/>
    </row>
    <row r="7902" spans="6:18" s="103" customFormat="1" x14ac:dyDescent="0.25">
      <c r="F7902" s="104"/>
      <c r="R7902" s="105"/>
    </row>
    <row r="7903" spans="6:18" s="103" customFormat="1" x14ac:dyDescent="0.25">
      <c r="F7903" s="104"/>
      <c r="R7903" s="105"/>
    </row>
    <row r="7904" spans="6:18" s="103" customFormat="1" x14ac:dyDescent="0.25">
      <c r="F7904" s="104"/>
      <c r="R7904" s="105"/>
    </row>
    <row r="7905" spans="6:18" s="103" customFormat="1" x14ac:dyDescent="0.25">
      <c r="F7905" s="104"/>
      <c r="R7905" s="105"/>
    </row>
    <row r="7906" spans="6:18" s="103" customFormat="1" x14ac:dyDescent="0.25">
      <c r="F7906" s="104"/>
      <c r="R7906" s="105"/>
    </row>
    <row r="7907" spans="6:18" s="103" customFormat="1" x14ac:dyDescent="0.25">
      <c r="F7907" s="104"/>
      <c r="R7907" s="105"/>
    </row>
    <row r="7908" spans="6:18" s="103" customFormat="1" x14ac:dyDescent="0.25">
      <c r="F7908" s="104"/>
      <c r="R7908" s="105"/>
    </row>
    <row r="7909" spans="6:18" s="103" customFormat="1" x14ac:dyDescent="0.25">
      <c r="F7909" s="104"/>
      <c r="R7909" s="105"/>
    </row>
    <row r="7910" spans="6:18" s="103" customFormat="1" x14ac:dyDescent="0.25">
      <c r="F7910" s="104"/>
      <c r="R7910" s="105"/>
    </row>
    <row r="7911" spans="6:18" s="103" customFormat="1" x14ac:dyDescent="0.25">
      <c r="F7911" s="104"/>
      <c r="R7911" s="105"/>
    </row>
    <row r="7912" spans="6:18" s="103" customFormat="1" x14ac:dyDescent="0.25">
      <c r="F7912" s="104"/>
      <c r="R7912" s="105"/>
    </row>
    <row r="7913" spans="6:18" s="103" customFormat="1" x14ac:dyDescent="0.25">
      <c r="F7913" s="104"/>
      <c r="R7913" s="105"/>
    </row>
    <row r="7914" spans="6:18" s="103" customFormat="1" x14ac:dyDescent="0.25">
      <c r="F7914" s="104"/>
      <c r="R7914" s="105"/>
    </row>
    <row r="7915" spans="6:18" s="103" customFormat="1" x14ac:dyDescent="0.25">
      <c r="F7915" s="104"/>
      <c r="R7915" s="105"/>
    </row>
    <row r="7916" spans="6:18" s="103" customFormat="1" x14ac:dyDescent="0.25">
      <c r="F7916" s="104"/>
      <c r="R7916" s="105"/>
    </row>
    <row r="7917" spans="6:18" s="103" customFormat="1" x14ac:dyDescent="0.25">
      <c r="F7917" s="104"/>
      <c r="R7917" s="105"/>
    </row>
    <row r="7918" spans="6:18" s="103" customFormat="1" x14ac:dyDescent="0.25">
      <c r="F7918" s="104"/>
      <c r="R7918" s="105"/>
    </row>
    <row r="7919" spans="6:18" s="103" customFormat="1" x14ac:dyDescent="0.25">
      <c r="F7919" s="104"/>
      <c r="R7919" s="105"/>
    </row>
    <row r="7920" spans="6:18" s="103" customFormat="1" x14ac:dyDescent="0.25">
      <c r="F7920" s="104"/>
      <c r="R7920" s="105"/>
    </row>
    <row r="7921" spans="6:18" s="103" customFormat="1" x14ac:dyDescent="0.25">
      <c r="F7921" s="104"/>
      <c r="R7921" s="105"/>
    </row>
    <row r="7922" spans="6:18" s="103" customFormat="1" x14ac:dyDescent="0.25">
      <c r="F7922" s="104"/>
      <c r="R7922" s="105"/>
    </row>
    <row r="7923" spans="6:18" s="103" customFormat="1" x14ac:dyDescent="0.25">
      <c r="F7923" s="104"/>
      <c r="R7923" s="105"/>
    </row>
    <row r="7924" spans="6:18" s="103" customFormat="1" x14ac:dyDescent="0.25">
      <c r="F7924" s="104"/>
      <c r="R7924" s="105"/>
    </row>
    <row r="7925" spans="6:18" s="103" customFormat="1" x14ac:dyDescent="0.25">
      <c r="F7925" s="104"/>
      <c r="R7925" s="105"/>
    </row>
    <row r="7926" spans="6:18" s="103" customFormat="1" x14ac:dyDescent="0.25">
      <c r="F7926" s="104"/>
      <c r="R7926" s="105"/>
    </row>
    <row r="7927" spans="6:18" s="103" customFormat="1" x14ac:dyDescent="0.25">
      <c r="F7927" s="104"/>
      <c r="R7927" s="105"/>
    </row>
    <row r="7928" spans="6:18" s="103" customFormat="1" x14ac:dyDescent="0.25">
      <c r="F7928" s="104"/>
      <c r="R7928" s="105"/>
    </row>
    <row r="7929" spans="6:18" s="103" customFormat="1" x14ac:dyDescent="0.25">
      <c r="F7929" s="104"/>
      <c r="R7929" s="105"/>
    </row>
    <row r="7930" spans="6:18" s="103" customFormat="1" x14ac:dyDescent="0.25">
      <c r="F7930" s="104"/>
      <c r="R7930" s="105"/>
    </row>
    <row r="7931" spans="6:18" s="103" customFormat="1" x14ac:dyDescent="0.25">
      <c r="F7931" s="104"/>
      <c r="R7931" s="105"/>
    </row>
    <row r="7932" spans="6:18" s="103" customFormat="1" x14ac:dyDescent="0.25">
      <c r="F7932" s="104"/>
      <c r="R7932" s="105"/>
    </row>
    <row r="7933" spans="6:18" s="103" customFormat="1" x14ac:dyDescent="0.25">
      <c r="F7933" s="104"/>
      <c r="R7933" s="105"/>
    </row>
    <row r="7934" spans="6:18" s="103" customFormat="1" x14ac:dyDescent="0.25">
      <c r="F7934" s="104"/>
      <c r="R7934" s="105"/>
    </row>
    <row r="7935" spans="6:18" s="103" customFormat="1" x14ac:dyDescent="0.25">
      <c r="F7935" s="104"/>
      <c r="R7935" s="105"/>
    </row>
    <row r="7936" spans="6:18" s="103" customFormat="1" x14ac:dyDescent="0.25">
      <c r="F7936" s="104"/>
      <c r="R7936" s="105"/>
    </row>
    <row r="7937" spans="6:18" s="103" customFormat="1" x14ac:dyDescent="0.25">
      <c r="F7937" s="104"/>
      <c r="R7937" s="105"/>
    </row>
    <row r="7938" spans="6:18" s="103" customFormat="1" x14ac:dyDescent="0.25">
      <c r="F7938" s="104"/>
      <c r="R7938" s="105"/>
    </row>
    <row r="7939" spans="6:18" s="103" customFormat="1" x14ac:dyDescent="0.25">
      <c r="F7939" s="104"/>
      <c r="R7939" s="105"/>
    </row>
    <row r="7940" spans="6:18" s="103" customFormat="1" x14ac:dyDescent="0.25">
      <c r="F7940" s="104"/>
      <c r="R7940" s="105"/>
    </row>
    <row r="7941" spans="6:18" s="103" customFormat="1" x14ac:dyDescent="0.25">
      <c r="F7941" s="104"/>
      <c r="R7941" s="105"/>
    </row>
    <row r="7942" spans="6:18" s="103" customFormat="1" x14ac:dyDescent="0.25">
      <c r="F7942" s="104"/>
      <c r="R7942" s="105"/>
    </row>
    <row r="7943" spans="6:18" s="103" customFormat="1" x14ac:dyDescent="0.25">
      <c r="F7943" s="104"/>
      <c r="R7943" s="105"/>
    </row>
    <row r="7944" spans="6:18" s="103" customFormat="1" x14ac:dyDescent="0.25">
      <c r="F7944" s="104"/>
      <c r="R7944" s="105"/>
    </row>
    <row r="7945" spans="6:18" s="103" customFormat="1" x14ac:dyDescent="0.25">
      <c r="F7945" s="104"/>
      <c r="R7945" s="105"/>
    </row>
    <row r="7946" spans="6:18" s="103" customFormat="1" x14ac:dyDescent="0.25">
      <c r="F7946" s="104"/>
      <c r="R7946" s="105"/>
    </row>
    <row r="7947" spans="6:18" s="103" customFormat="1" x14ac:dyDescent="0.25">
      <c r="F7947" s="104"/>
      <c r="R7947" s="105"/>
    </row>
    <row r="7948" spans="6:18" s="103" customFormat="1" x14ac:dyDescent="0.25">
      <c r="F7948" s="104"/>
      <c r="R7948" s="105"/>
    </row>
    <row r="7949" spans="6:18" s="103" customFormat="1" x14ac:dyDescent="0.25">
      <c r="F7949" s="104"/>
      <c r="R7949" s="105"/>
    </row>
    <row r="7950" spans="6:18" s="103" customFormat="1" x14ac:dyDescent="0.25">
      <c r="F7950" s="104"/>
      <c r="R7950" s="105"/>
    </row>
    <row r="7951" spans="6:18" s="103" customFormat="1" x14ac:dyDescent="0.25">
      <c r="F7951" s="104"/>
      <c r="R7951" s="105"/>
    </row>
    <row r="7952" spans="6:18" s="103" customFormat="1" x14ac:dyDescent="0.25">
      <c r="F7952" s="104"/>
      <c r="R7952" s="105"/>
    </row>
    <row r="7953" spans="6:18" s="103" customFormat="1" x14ac:dyDescent="0.25">
      <c r="F7953" s="104"/>
      <c r="R7953" s="105"/>
    </row>
    <row r="7954" spans="6:18" s="103" customFormat="1" x14ac:dyDescent="0.25">
      <c r="F7954" s="104"/>
      <c r="R7954" s="105"/>
    </row>
    <row r="7955" spans="6:18" s="103" customFormat="1" x14ac:dyDescent="0.25">
      <c r="F7955" s="104"/>
      <c r="R7955" s="105"/>
    </row>
    <row r="7956" spans="6:18" s="103" customFormat="1" x14ac:dyDescent="0.25">
      <c r="F7956" s="104"/>
      <c r="R7956" s="105"/>
    </row>
    <row r="7957" spans="6:18" s="103" customFormat="1" x14ac:dyDescent="0.25">
      <c r="F7957" s="104"/>
      <c r="R7957" s="105"/>
    </row>
    <row r="7958" spans="6:18" s="103" customFormat="1" x14ac:dyDescent="0.25">
      <c r="F7958" s="104"/>
      <c r="R7958" s="105"/>
    </row>
    <row r="7959" spans="6:18" s="103" customFormat="1" x14ac:dyDescent="0.25">
      <c r="F7959" s="104"/>
      <c r="R7959" s="105"/>
    </row>
    <row r="7960" spans="6:18" s="103" customFormat="1" x14ac:dyDescent="0.25">
      <c r="F7960" s="104"/>
      <c r="R7960" s="105"/>
    </row>
    <row r="7961" spans="6:18" s="103" customFormat="1" x14ac:dyDescent="0.25">
      <c r="F7961" s="104"/>
      <c r="R7961" s="105"/>
    </row>
    <row r="7962" spans="6:18" s="103" customFormat="1" x14ac:dyDescent="0.25">
      <c r="F7962" s="104"/>
      <c r="R7962" s="105"/>
    </row>
    <row r="7963" spans="6:18" s="103" customFormat="1" x14ac:dyDescent="0.25">
      <c r="F7963" s="104"/>
      <c r="R7963" s="105"/>
    </row>
    <row r="7964" spans="6:18" s="103" customFormat="1" x14ac:dyDescent="0.25">
      <c r="F7964" s="104"/>
      <c r="R7964" s="105"/>
    </row>
    <row r="7965" spans="6:18" s="103" customFormat="1" x14ac:dyDescent="0.25">
      <c r="F7965" s="104"/>
      <c r="R7965" s="105"/>
    </row>
    <row r="7966" spans="6:18" s="103" customFormat="1" x14ac:dyDescent="0.25">
      <c r="F7966" s="104"/>
      <c r="R7966" s="105"/>
    </row>
    <row r="7967" spans="6:18" s="103" customFormat="1" x14ac:dyDescent="0.25">
      <c r="F7967" s="104"/>
      <c r="R7967" s="105"/>
    </row>
    <row r="7968" spans="6:18" s="103" customFormat="1" x14ac:dyDescent="0.25">
      <c r="F7968" s="104"/>
      <c r="R7968" s="105"/>
    </row>
    <row r="7969" spans="6:18" s="103" customFormat="1" x14ac:dyDescent="0.25">
      <c r="F7969" s="104"/>
      <c r="R7969" s="105"/>
    </row>
    <row r="7970" spans="6:18" s="103" customFormat="1" x14ac:dyDescent="0.25">
      <c r="F7970" s="104"/>
      <c r="R7970" s="105"/>
    </row>
    <row r="7971" spans="6:18" s="103" customFormat="1" x14ac:dyDescent="0.25">
      <c r="F7971" s="104"/>
      <c r="R7971" s="105"/>
    </row>
    <row r="7972" spans="6:18" s="103" customFormat="1" x14ac:dyDescent="0.25">
      <c r="F7972" s="104"/>
      <c r="R7972" s="105"/>
    </row>
    <row r="7973" spans="6:18" s="103" customFormat="1" x14ac:dyDescent="0.25">
      <c r="F7973" s="104"/>
      <c r="R7973" s="105"/>
    </row>
    <row r="7974" spans="6:18" s="103" customFormat="1" x14ac:dyDescent="0.25">
      <c r="F7974" s="104"/>
      <c r="R7974" s="105"/>
    </row>
    <row r="7975" spans="6:18" s="103" customFormat="1" x14ac:dyDescent="0.25">
      <c r="F7975" s="104"/>
      <c r="R7975" s="105"/>
    </row>
    <row r="7976" spans="6:18" s="103" customFormat="1" x14ac:dyDescent="0.25">
      <c r="F7976" s="104"/>
      <c r="R7976" s="105"/>
    </row>
    <row r="7977" spans="6:18" s="103" customFormat="1" x14ac:dyDescent="0.25">
      <c r="F7977" s="104"/>
      <c r="R7977" s="105"/>
    </row>
    <row r="7978" spans="6:18" s="103" customFormat="1" x14ac:dyDescent="0.25">
      <c r="F7978" s="104"/>
      <c r="R7978" s="105"/>
    </row>
    <row r="7979" spans="6:18" s="103" customFormat="1" x14ac:dyDescent="0.25">
      <c r="F7979" s="104"/>
      <c r="R7979" s="105"/>
    </row>
    <row r="7980" spans="6:18" s="103" customFormat="1" x14ac:dyDescent="0.25">
      <c r="F7980" s="104"/>
      <c r="R7980" s="105"/>
    </row>
  </sheetData>
  <mergeCells count="2208">
    <mergeCell ref="A17:A28"/>
    <mergeCell ref="B17:B28"/>
    <mergeCell ref="C17:C28"/>
    <mergeCell ref="D17:D28"/>
    <mergeCell ref="E17:E28"/>
    <mergeCell ref="F17:F28"/>
    <mergeCell ref="G17:G28"/>
    <mergeCell ref="H17:H28"/>
    <mergeCell ref="I17:I28"/>
    <mergeCell ref="J17:J28"/>
    <mergeCell ref="K17:L17"/>
    <mergeCell ref="N17:N28"/>
    <mergeCell ref="O17:O28"/>
    <mergeCell ref="P17:P28"/>
    <mergeCell ref="U17:U28"/>
    <mergeCell ref="V17:W17"/>
    <mergeCell ref="Y17:Y28"/>
    <mergeCell ref="K18:K28"/>
    <mergeCell ref="V18:V28"/>
    <mergeCell ref="A29:A40"/>
    <mergeCell ref="B29:B40"/>
    <mergeCell ref="C29:C40"/>
    <mergeCell ref="D29:D40"/>
    <mergeCell ref="E29:E40"/>
    <mergeCell ref="F29:F40"/>
    <mergeCell ref="G29:G40"/>
    <mergeCell ref="H29:H40"/>
    <mergeCell ref="I29:I40"/>
    <mergeCell ref="J29:J40"/>
    <mergeCell ref="K29:L29"/>
    <mergeCell ref="N29:N40"/>
    <mergeCell ref="O29:O40"/>
    <mergeCell ref="P29:P40"/>
    <mergeCell ref="U29:U40"/>
    <mergeCell ref="V29:W29"/>
    <mergeCell ref="Y29:Y40"/>
    <mergeCell ref="K30:K40"/>
    <mergeCell ref="V30:V40"/>
    <mergeCell ref="A41:A52"/>
    <mergeCell ref="B41:B52"/>
    <mergeCell ref="C41:C52"/>
    <mergeCell ref="D41:D52"/>
    <mergeCell ref="E41:E52"/>
    <mergeCell ref="F41:F52"/>
    <mergeCell ref="G41:G52"/>
    <mergeCell ref="H41:H52"/>
    <mergeCell ref="I41:I52"/>
    <mergeCell ref="J41:J52"/>
    <mergeCell ref="K41:L41"/>
    <mergeCell ref="N41:N52"/>
    <mergeCell ref="O41:O52"/>
    <mergeCell ref="P41:P52"/>
    <mergeCell ref="U41:U52"/>
    <mergeCell ref="V41:W41"/>
    <mergeCell ref="Y41:Y52"/>
    <mergeCell ref="K42:K52"/>
    <mergeCell ref="V42:V52"/>
    <mergeCell ref="A53:A64"/>
    <mergeCell ref="B53:B64"/>
    <mergeCell ref="C53:C64"/>
    <mergeCell ref="D53:D64"/>
    <mergeCell ref="E53:E64"/>
    <mergeCell ref="F53:F64"/>
    <mergeCell ref="G53:G64"/>
    <mergeCell ref="H53:H64"/>
    <mergeCell ref="I53:I64"/>
    <mergeCell ref="J53:J64"/>
    <mergeCell ref="K53:L53"/>
    <mergeCell ref="N53:N64"/>
    <mergeCell ref="O53:O64"/>
    <mergeCell ref="P53:P64"/>
    <mergeCell ref="U53:U64"/>
    <mergeCell ref="V53:W53"/>
    <mergeCell ref="Y53:Y64"/>
    <mergeCell ref="K54:K64"/>
    <mergeCell ref="V54:V64"/>
    <mergeCell ref="A65:A76"/>
    <mergeCell ref="B65:B76"/>
    <mergeCell ref="C65:C76"/>
    <mergeCell ref="D65:D76"/>
    <mergeCell ref="E65:E76"/>
    <mergeCell ref="F65:F76"/>
    <mergeCell ref="G65:G76"/>
    <mergeCell ref="H65:H76"/>
    <mergeCell ref="I65:I76"/>
    <mergeCell ref="J65:J76"/>
    <mergeCell ref="K65:L65"/>
    <mergeCell ref="N65:N76"/>
    <mergeCell ref="O65:O76"/>
    <mergeCell ref="P65:P76"/>
    <mergeCell ref="U65:U76"/>
    <mergeCell ref="V65:W65"/>
    <mergeCell ref="Y65:Y76"/>
    <mergeCell ref="K66:K76"/>
    <mergeCell ref="V66:V76"/>
    <mergeCell ref="A77:A88"/>
    <mergeCell ref="B77:B88"/>
    <mergeCell ref="C77:C88"/>
    <mergeCell ref="D77:D88"/>
    <mergeCell ref="E77:E88"/>
    <mergeCell ref="F77:F88"/>
    <mergeCell ref="G77:G88"/>
    <mergeCell ref="H77:H88"/>
    <mergeCell ref="I77:I88"/>
    <mergeCell ref="J77:J88"/>
    <mergeCell ref="K77:L77"/>
    <mergeCell ref="N77:N88"/>
    <mergeCell ref="O77:O88"/>
    <mergeCell ref="P77:P88"/>
    <mergeCell ref="U77:U88"/>
    <mergeCell ref="V77:W77"/>
    <mergeCell ref="Y77:Y88"/>
    <mergeCell ref="K78:K88"/>
    <mergeCell ref="V78:V88"/>
    <mergeCell ref="A89:A100"/>
    <mergeCell ref="B89:B100"/>
    <mergeCell ref="C89:C100"/>
    <mergeCell ref="D89:D100"/>
    <mergeCell ref="E89:E100"/>
    <mergeCell ref="F89:F100"/>
    <mergeCell ref="G89:G100"/>
    <mergeCell ref="H89:H100"/>
    <mergeCell ref="I89:I100"/>
    <mergeCell ref="J89:J100"/>
    <mergeCell ref="K89:L89"/>
    <mergeCell ref="N89:N100"/>
    <mergeCell ref="O89:O100"/>
    <mergeCell ref="P89:P100"/>
    <mergeCell ref="U89:U100"/>
    <mergeCell ref="V89:W89"/>
    <mergeCell ref="Y89:Y100"/>
    <mergeCell ref="K90:K100"/>
    <mergeCell ref="V90:V100"/>
    <mergeCell ref="A101:A112"/>
    <mergeCell ref="B101:B112"/>
    <mergeCell ref="C101:C112"/>
    <mergeCell ref="D101:D112"/>
    <mergeCell ref="E101:E112"/>
    <mergeCell ref="F101:F112"/>
    <mergeCell ref="G101:G112"/>
    <mergeCell ref="H101:H112"/>
    <mergeCell ref="I101:I112"/>
    <mergeCell ref="J101:J112"/>
    <mergeCell ref="K101:L101"/>
    <mergeCell ref="N101:N112"/>
    <mergeCell ref="O101:O112"/>
    <mergeCell ref="P101:P112"/>
    <mergeCell ref="U101:U112"/>
    <mergeCell ref="V101:W101"/>
    <mergeCell ref="Y101:Y112"/>
    <mergeCell ref="K102:K112"/>
    <mergeCell ref="V102:V112"/>
    <mergeCell ref="A113:A124"/>
    <mergeCell ref="B113:B124"/>
    <mergeCell ref="C113:C124"/>
    <mergeCell ref="D113:D124"/>
    <mergeCell ref="E113:E124"/>
    <mergeCell ref="F113:F124"/>
    <mergeCell ref="G113:G124"/>
    <mergeCell ref="H113:H124"/>
    <mergeCell ref="I113:I124"/>
    <mergeCell ref="J113:J124"/>
    <mergeCell ref="K113:L113"/>
    <mergeCell ref="N113:N124"/>
    <mergeCell ref="O113:O124"/>
    <mergeCell ref="P113:P124"/>
    <mergeCell ref="U113:U124"/>
    <mergeCell ref="V113:W113"/>
    <mergeCell ref="Y113:Y124"/>
    <mergeCell ref="K114:K124"/>
    <mergeCell ref="V114:V124"/>
    <mergeCell ref="A125:A136"/>
    <mergeCell ref="B125:B136"/>
    <mergeCell ref="C125:C136"/>
    <mergeCell ref="D125:D136"/>
    <mergeCell ref="E125:E136"/>
    <mergeCell ref="F125:F136"/>
    <mergeCell ref="G125:G136"/>
    <mergeCell ref="H125:H136"/>
    <mergeCell ref="I125:I136"/>
    <mergeCell ref="J125:J136"/>
    <mergeCell ref="K125:L125"/>
    <mergeCell ref="N125:N136"/>
    <mergeCell ref="O125:O136"/>
    <mergeCell ref="P125:P136"/>
    <mergeCell ref="U125:U136"/>
    <mergeCell ref="V125:W125"/>
    <mergeCell ref="Y125:Y136"/>
    <mergeCell ref="K126:K136"/>
    <mergeCell ref="V126:V136"/>
    <mergeCell ref="A137:A148"/>
    <mergeCell ref="B137:B148"/>
    <mergeCell ref="C137:C148"/>
    <mergeCell ref="D137:D148"/>
    <mergeCell ref="E137:E148"/>
    <mergeCell ref="F137:F148"/>
    <mergeCell ref="G137:G148"/>
    <mergeCell ref="H137:H148"/>
    <mergeCell ref="I137:I148"/>
    <mergeCell ref="J137:J148"/>
    <mergeCell ref="K137:L137"/>
    <mergeCell ref="N137:N148"/>
    <mergeCell ref="O137:O148"/>
    <mergeCell ref="P137:P148"/>
    <mergeCell ref="U137:U148"/>
    <mergeCell ref="V137:W137"/>
    <mergeCell ref="Y137:Y148"/>
    <mergeCell ref="K138:K148"/>
    <mergeCell ref="V138:V148"/>
    <mergeCell ref="A149:A160"/>
    <mergeCell ref="B149:B160"/>
    <mergeCell ref="C149:C160"/>
    <mergeCell ref="D149:D160"/>
    <mergeCell ref="E149:E160"/>
    <mergeCell ref="F149:F160"/>
    <mergeCell ref="G149:G160"/>
    <mergeCell ref="H149:H160"/>
    <mergeCell ref="I149:I160"/>
    <mergeCell ref="J149:J160"/>
    <mergeCell ref="K149:L149"/>
    <mergeCell ref="N149:N160"/>
    <mergeCell ref="O149:O160"/>
    <mergeCell ref="P149:P160"/>
    <mergeCell ref="U149:U160"/>
    <mergeCell ref="V149:W149"/>
    <mergeCell ref="Y149:Y160"/>
    <mergeCell ref="K150:K160"/>
    <mergeCell ref="V150:V160"/>
    <mergeCell ref="A161:A172"/>
    <mergeCell ref="B161:B172"/>
    <mergeCell ref="C161:C172"/>
    <mergeCell ref="D161:D172"/>
    <mergeCell ref="E161:E172"/>
    <mergeCell ref="F161:F172"/>
    <mergeCell ref="G161:G172"/>
    <mergeCell ref="H161:H172"/>
    <mergeCell ref="I161:I172"/>
    <mergeCell ref="J161:J172"/>
    <mergeCell ref="K161:L161"/>
    <mergeCell ref="N161:N172"/>
    <mergeCell ref="O161:O172"/>
    <mergeCell ref="P161:P172"/>
    <mergeCell ref="U161:U172"/>
    <mergeCell ref="V161:W161"/>
    <mergeCell ref="Y161:Y172"/>
    <mergeCell ref="K162:K172"/>
    <mergeCell ref="V162:V172"/>
    <mergeCell ref="A173:A184"/>
    <mergeCell ref="B173:B184"/>
    <mergeCell ref="C173:C184"/>
    <mergeCell ref="D173:D184"/>
    <mergeCell ref="E173:E184"/>
    <mergeCell ref="F173:F184"/>
    <mergeCell ref="G173:G184"/>
    <mergeCell ref="H173:H184"/>
    <mergeCell ref="I173:I184"/>
    <mergeCell ref="J173:J184"/>
    <mergeCell ref="K173:L173"/>
    <mergeCell ref="N173:N184"/>
    <mergeCell ref="O173:O184"/>
    <mergeCell ref="P173:P184"/>
    <mergeCell ref="U173:U184"/>
    <mergeCell ref="V173:W173"/>
    <mergeCell ref="Y173:Y184"/>
    <mergeCell ref="K174:K184"/>
    <mergeCell ref="V174:V184"/>
    <mergeCell ref="A185:A196"/>
    <mergeCell ref="B185:B196"/>
    <mergeCell ref="C185:C196"/>
    <mergeCell ref="D185:D196"/>
    <mergeCell ref="E185:E196"/>
    <mergeCell ref="F185:F196"/>
    <mergeCell ref="G185:G196"/>
    <mergeCell ref="H185:H196"/>
    <mergeCell ref="I185:I196"/>
    <mergeCell ref="J185:J196"/>
    <mergeCell ref="K185:L185"/>
    <mergeCell ref="N185:N196"/>
    <mergeCell ref="O185:O196"/>
    <mergeCell ref="P185:P196"/>
    <mergeCell ref="U185:U196"/>
    <mergeCell ref="V185:W185"/>
    <mergeCell ref="Y185:Y196"/>
    <mergeCell ref="K186:K196"/>
    <mergeCell ref="V186:V196"/>
    <mergeCell ref="A197:A208"/>
    <mergeCell ref="B197:B208"/>
    <mergeCell ref="C197:C208"/>
    <mergeCell ref="D197:D208"/>
    <mergeCell ref="E197:E208"/>
    <mergeCell ref="F197:F208"/>
    <mergeCell ref="G197:G208"/>
    <mergeCell ref="H197:H208"/>
    <mergeCell ref="I197:I208"/>
    <mergeCell ref="J197:J208"/>
    <mergeCell ref="K197:L197"/>
    <mergeCell ref="N197:N208"/>
    <mergeCell ref="O197:O208"/>
    <mergeCell ref="P197:P208"/>
    <mergeCell ref="U197:U208"/>
    <mergeCell ref="V197:W197"/>
    <mergeCell ref="Y197:Y208"/>
    <mergeCell ref="K198:K208"/>
    <mergeCell ref="V198:V208"/>
    <mergeCell ref="A209:A220"/>
    <mergeCell ref="B209:B220"/>
    <mergeCell ref="C209:C220"/>
    <mergeCell ref="D209:D220"/>
    <mergeCell ref="E209:E220"/>
    <mergeCell ref="F209:F220"/>
    <mergeCell ref="G209:G220"/>
    <mergeCell ref="H209:H220"/>
    <mergeCell ref="I209:I220"/>
    <mergeCell ref="J209:J220"/>
    <mergeCell ref="K209:L209"/>
    <mergeCell ref="N209:N220"/>
    <mergeCell ref="O209:O220"/>
    <mergeCell ref="P209:P220"/>
    <mergeCell ref="U209:U220"/>
    <mergeCell ref="V209:W209"/>
    <mergeCell ref="Y209:Y220"/>
    <mergeCell ref="K210:K220"/>
    <mergeCell ref="V210:V220"/>
    <mergeCell ref="A221:A232"/>
    <mergeCell ref="B221:B232"/>
    <mergeCell ref="C221:C232"/>
    <mergeCell ref="D221:D232"/>
    <mergeCell ref="E221:E232"/>
    <mergeCell ref="F221:F232"/>
    <mergeCell ref="G221:G232"/>
    <mergeCell ref="H221:H232"/>
    <mergeCell ref="I221:I232"/>
    <mergeCell ref="J221:J232"/>
    <mergeCell ref="K221:L221"/>
    <mergeCell ref="N221:N232"/>
    <mergeCell ref="O221:O232"/>
    <mergeCell ref="P221:P232"/>
    <mergeCell ref="U221:U232"/>
    <mergeCell ref="V221:W221"/>
    <mergeCell ref="Y221:Y232"/>
    <mergeCell ref="K222:K232"/>
    <mergeCell ref="V222:V232"/>
    <mergeCell ref="A233:A244"/>
    <mergeCell ref="B233:B244"/>
    <mergeCell ref="C233:C244"/>
    <mergeCell ref="D233:D244"/>
    <mergeCell ref="E233:E244"/>
    <mergeCell ref="F233:F244"/>
    <mergeCell ref="G233:G244"/>
    <mergeCell ref="H233:H244"/>
    <mergeCell ref="I233:I244"/>
    <mergeCell ref="J233:J244"/>
    <mergeCell ref="K233:L233"/>
    <mergeCell ref="N233:N244"/>
    <mergeCell ref="O233:O244"/>
    <mergeCell ref="P233:P244"/>
    <mergeCell ref="U233:U244"/>
    <mergeCell ref="V233:W233"/>
    <mergeCell ref="Y233:Y244"/>
    <mergeCell ref="K234:K244"/>
    <mergeCell ref="V234:V244"/>
    <mergeCell ref="A245:A256"/>
    <mergeCell ref="B245:B256"/>
    <mergeCell ref="C245:C256"/>
    <mergeCell ref="D245:D256"/>
    <mergeCell ref="E245:E256"/>
    <mergeCell ref="F245:F256"/>
    <mergeCell ref="G245:G256"/>
    <mergeCell ref="H245:H256"/>
    <mergeCell ref="I245:I256"/>
    <mergeCell ref="J245:J256"/>
    <mergeCell ref="K245:L245"/>
    <mergeCell ref="N245:N256"/>
    <mergeCell ref="O245:O256"/>
    <mergeCell ref="P245:P256"/>
    <mergeCell ref="U245:U256"/>
    <mergeCell ref="V245:W245"/>
    <mergeCell ref="Y245:Y256"/>
    <mergeCell ref="K246:K256"/>
    <mergeCell ref="V246:V256"/>
    <mergeCell ref="A257:A268"/>
    <mergeCell ref="B257:B268"/>
    <mergeCell ref="C257:C268"/>
    <mergeCell ref="D257:D268"/>
    <mergeCell ref="E257:E268"/>
    <mergeCell ref="F257:F268"/>
    <mergeCell ref="G257:G268"/>
    <mergeCell ref="H257:H268"/>
    <mergeCell ref="I257:I268"/>
    <mergeCell ref="J257:J268"/>
    <mergeCell ref="K257:L257"/>
    <mergeCell ref="N257:N268"/>
    <mergeCell ref="O257:O268"/>
    <mergeCell ref="P257:P268"/>
    <mergeCell ref="U257:U268"/>
    <mergeCell ref="V257:W257"/>
    <mergeCell ref="Y257:Y268"/>
    <mergeCell ref="K258:K268"/>
    <mergeCell ref="V258:V268"/>
    <mergeCell ref="A281:A292"/>
    <mergeCell ref="B281:B292"/>
    <mergeCell ref="C281:C292"/>
    <mergeCell ref="D281:D292"/>
    <mergeCell ref="E281:E292"/>
    <mergeCell ref="F281:F292"/>
    <mergeCell ref="G281:G292"/>
    <mergeCell ref="H281:H292"/>
    <mergeCell ref="I281:I292"/>
    <mergeCell ref="J281:J292"/>
    <mergeCell ref="K281:L281"/>
    <mergeCell ref="A269:A280"/>
    <mergeCell ref="B269:B280"/>
    <mergeCell ref="C269:C280"/>
    <mergeCell ref="D269:D280"/>
    <mergeCell ref="E269:E280"/>
    <mergeCell ref="F269:F280"/>
    <mergeCell ref="G269:G280"/>
    <mergeCell ref="H269:H280"/>
    <mergeCell ref="I269:I280"/>
    <mergeCell ref="J269:J280"/>
    <mergeCell ref="K269:L269"/>
    <mergeCell ref="K270:K280"/>
    <mergeCell ref="A5:A16"/>
    <mergeCell ref="B5:B16"/>
    <mergeCell ref="C5:C16"/>
    <mergeCell ref="D5:D16"/>
    <mergeCell ref="E5:E16"/>
    <mergeCell ref="F5:F16"/>
    <mergeCell ref="O5:O16"/>
    <mergeCell ref="P5:P16"/>
    <mergeCell ref="U5:U16"/>
    <mergeCell ref="V5:W5"/>
    <mergeCell ref="Y5:Y16"/>
    <mergeCell ref="K6:K16"/>
    <mergeCell ref="V6:V16"/>
    <mergeCell ref="G5:G16"/>
    <mergeCell ref="H5:H16"/>
    <mergeCell ref="I5:I16"/>
    <mergeCell ref="J5:J16"/>
    <mergeCell ref="K5:L5"/>
    <mergeCell ref="N5:N16"/>
    <mergeCell ref="J2:N2"/>
    <mergeCell ref="U2:Y2"/>
    <mergeCell ref="K3:M3"/>
    <mergeCell ref="V3:X3"/>
    <mergeCell ref="O293:O301"/>
    <mergeCell ref="P293:P301"/>
    <mergeCell ref="U293:U301"/>
    <mergeCell ref="V293:W293"/>
    <mergeCell ref="Y293:Y301"/>
    <mergeCell ref="K294:K301"/>
    <mergeCell ref="V294:V301"/>
    <mergeCell ref="G293:G301"/>
    <mergeCell ref="H293:H301"/>
    <mergeCell ref="I293:I301"/>
    <mergeCell ref="J293:J301"/>
    <mergeCell ref="K293:L293"/>
    <mergeCell ref="N293:N301"/>
    <mergeCell ref="N281:N292"/>
    <mergeCell ref="O281:O292"/>
    <mergeCell ref="P281:P292"/>
    <mergeCell ref="U281:U292"/>
    <mergeCell ref="V281:W281"/>
    <mergeCell ref="Y281:Y292"/>
    <mergeCell ref="K282:K292"/>
    <mergeCell ref="V282:V292"/>
    <mergeCell ref="N269:N280"/>
    <mergeCell ref="O269:O280"/>
    <mergeCell ref="P269:P280"/>
    <mergeCell ref="U269:U280"/>
    <mergeCell ref="V269:W269"/>
    <mergeCell ref="Y269:Y280"/>
    <mergeCell ref="V270:V280"/>
    <mergeCell ref="A293:A301"/>
    <mergeCell ref="B293:B301"/>
    <mergeCell ref="C293:C301"/>
    <mergeCell ref="D293:D301"/>
    <mergeCell ref="E293:E301"/>
    <mergeCell ref="F293:F301"/>
    <mergeCell ref="O302:O310"/>
    <mergeCell ref="P302:P310"/>
    <mergeCell ref="U302:U310"/>
    <mergeCell ref="V302:W302"/>
    <mergeCell ref="Y302:Y310"/>
    <mergeCell ref="K303:K310"/>
    <mergeCell ref="V303:V310"/>
    <mergeCell ref="G302:G310"/>
    <mergeCell ref="H302:H310"/>
    <mergeCell ref="I302:I310"/>
    <mergeCell ref="J302:J310"/>
    <mergeCell ref="K302:L302"/>
    <mergeCell ref="N302:N310"/>
    <mergeCell ref="A302:A310"/>
    <mergeCell ref="B302:B310"/>
    <mergeCell ref="C302:C310"/>
    <mergeCell ref="D302:D310"/>
    <mergeCell ref="E302:E310"/>
    <mergeCell ref="F302:F310"/>
    <mergeCell ref="O311:O319"/>
    <mergeCell ref="P311:P319"/>
    <mergeCell ref="U311:U319"/>
    <mergeCell ref="V311:W311"/>
    <mergeCell ref="Y311:Y319"/>
    <mergeCell ref="K312:K319"/>
    <mergeCell ref="V312:V319"/>
    <mergeCell ref="G311:G319"/>
    <mergeCell ref="H311:H319"/>
    <mergeCell ref="I311:I319"/>
    <mergeCell ref="J311:J319"/>
    <mergeCell ref="K311:L311"/>
    <mergeCell ref="N311:N319"/>
    <mergeCell ref="A311:A319"/>
    <mergeCell ref="B311:B319"/>
    <mergeCell ref="C311:C319"/>
    <mergeCell ref="D311:D319"/>
    <mergeCell ref="E311:E319"/>
    <mergeCell ref="F311:F319"/>
    <mergeCell ref="O320:O328"/>
    <mergeCell ref="P320:P328"/>
    <mergeCell ref="U320:U328"/>
    <mergeCell ref="V320:W320"/>
    <mergeCell ref="Y320:Y328"/>
    <mergeCell ref="K321:K328"/>
    <mergeCell ref="V321:V328"/>
    <mergeCell ref="G320:G328"/>
    <mergeCell ref="H320:H328"/>
    <mergeCell ref="I320:I328"/>
    <mergeCell ref="J320:J328"/>
    <mergeCell ref="K320:L320"/>
    <mergeCell ref="N320:N328"/>
    <mergeCell ref="A320:A328"/>
    <mergeCell ref="B320:B328"/>
    <mergeCell ref="C320:C328"/>
    <mergeCell ref="D320:D328"/>
    <mergeCell ref="E320:E328"/>
    <mergeCell ref="F320:F328"/>
    <mergeCell ref="O329:O337"/>
    <mergeCell ref="P329:P337"/>
    <mergeCell ref="U329:U337"/>
    <mergeCell ref="V329:W329"/>
    <mergeCell ref="Y329:Y337"/>
    <mergeCell ref="K330:K337"/>
    <mergeCell ref="V330:V337"/>
    <mergeCell ref="G329:G337"/>
    <mergeCell ref="H329:H337"/>
    <mergeCell ref="I329:I337"/>
    <mergeCell ref="J329:J337"/>
    <mergeCell ref="K329:L329"/>
    <mergeCell ref="N329:N337"/>
    <mergeCell ref="A329:A337"/>
    <mergeCell ref="B329:B337"/>
    <mergeCell ref="C329:C337"/>
    <mergeCell ref="D329:D337"/>
    <mergeCell ref="E329:E337"/>
    <mergeCell ref="F329:F337"/>
    <mergeCell ref="O338:O346"/>
    <mergeCell ref="P338:P346"/>
    <mergeCell ref="U338:U346"/>
    <mergeCell ref="V338:W338"/>
    <mergeCell ref="Y338:Y346"/>
    <mergeCell ref="K339:K346"/>
    <mergeCell ref="V339:V346"/>
    <mergeCell ref="G338:G346"/>
    <mergeCell ref="H338:H346"/>
    <mergeCell ref="I338:I346"/>
    <mergeCell ref="J338:J346"/>
    <mergeCell ref="K338:L338"/>
    <mergeCell ref="N338:N346"/>
    <mergeCell ref="A338:A346"/>
    <mergeCell ref="B338:B346"/>
    <mergeCell ref="C338:C346"/>
    <mergeCell ref="D338:D346"/>
    <mergeCell ref="E338:E346"/>
    <mergeCell ref="F338:F346"/>
    <mergeCell ref="O347:O355"/>
    <mergeCell ref="P347:P355"/>
    <mergeCell ref="U347:U355"/>
    <mergeCell ref="V347:W347"/>
    <mergeCell ref="Y347:Y355"/>
    <mergeCell ref="K348:K355"/>
    <mergeCell ref="V348:V355"/>
    <mergeCell ref="G347:G355"/>
    <mergeCell ref="H347:H355"/>
    <mergeCell ref="I347:I355"/>
    <mergeCell ref="J347:J355"/>
    <mergeCell ref="K347:L347"/>
    <mergeCell ref="N347:N355"/>
    <mergeCell ref="A347:A355"/>
    <mergeCell ref="B347:B355"/>
    <mergeCell ref="C347:C355"/>
    <mergeCell ref="D347:D355"/>
    <mergeCell ref="E347:E355"/>
    <mergeCell ref="F347:F355"/>
    <mergeCell ref="O356:O364"/>
    <mergeCell ref="P356:P364"/>
    <mergeCell ref="U356:U364"/>
    <mergeCell ref="V356:W356"/>
    <mergeCell ref="Y356:Y364"/>
    <mergeCell ref="K357:K364"/>
    <mergeCell ref="V357:V364"/>
    <mergeCell ref="G356:G364"/>
    <mergeCell ref="H356:H364"/>
    <mergeCell ref="I356:I364"/>
    <mergeCell ref="J356:J364"/>
    <mergeCell ref="K356:L356"/>
    <mergeCell ref="N356:N364"/>
    <mergeCell ref="A356:A364"/>
    <mergeCell ref="B356:B364"/>
    <mergeCell ref="C356:C364"/>
    <mergeCell ref="D356:D364"/>
    <mergeCell ref="E356:E364"/>
    <mergeCell ref="F356:F364"/>
    <mergeCell ref="O365:O373"/>
    <mergeCell ref="P365:P373"/>
    <mergeCell ref="U365:U373"/>
    <mergeCell ref="V365:W365"/>
    <mergeCell ref="Y365:Y373"/>
    <mergeCell ref="K366:K373"/>
    <mergeCell ref="V366:V373"/>
    <mergeCell ref="G365:G373"/>
    <mergeCell ref="H365:H373"/>
    <mergeCell ref="I365:I373"/>
    <mergeCell ref="J365:J373"/>
    <mergeCell ref="K365:L365"/>
    <mergeCell ref="N365:N373"/>
    <mergeCell ref="A365:A373"/>
    <mergeCell ref="B365:B373"/>
    <mergeCell ref="C365:C373"/>
    <mergeCell ref="D365:D373"/>
    <mergeCell ref="E365:E373"/>
    <mergeCell ref="F365:F373"/>
    <mergeCell ref="O374:O382"/>
    <mergeCell ref="P374:P382"/>
    <mergeCell ref="U374:U382"/>
    <mergeCell ref="V374:W374"/>
    <mergeCell ref="Y374:Y382"/>
    <mergeCell ref="K375:K382"/>
    <mergeCell ref="V375:V382"/>
    <mergeCell ref="G374:G382"/>
    <mergeCell ref="H374:H382"/>
    <mergeCell ref="I374:I382"/>
    <mergeCell ref="J374:J382"/>
    <mergeCell ref="K374:L374"/>
    <mergeCell ref="N374:N382"/>
    <mergeCell ref="A374:A382"/>
    <mergeCell ref="B374:B382"/>
    <mergeCell ref="C374:C382"/>
    <mergeCell ref="D374:D382"/>
    <mergeCell ref="E374:E382"/>
    <mergeCell ref="F374:F382"/>
    <mergeCell ref="O383:O391"/>
    <mergeCell ref="P383:P391"/>
    <mergeCell ref="U383:U391"/>
    <mergeCell ref="V383:W383"/>
    <mergeCell ref="Y383:Y391"/>
    <mergeCell ref="K384:K391"/>
    <mergeCell ref="V384:V391"/>
    <mergeCell ref="G383:G391"/>
    <mergeCell ref="H383:H391"/>
    <mergeCell ref="I383:I391"/>
    <mergeCell ref="J383:J391"/>
    <mergeCell ref="K383:L383"/>
    <mergeCell ref="N383:N391"/>
    <mergeCell ref="A383:A391"/>
    <mergeCell ref="B383:B391"/>
    <mergeCell ref="C383:C391"/>
    <mergeCell ref="D383:D391"/>
    <mergeCell ref="E383:E391"/>
    <mergeCell ref="F383:F391"/>
    <mergeCell ref="O392:O400"/>
    <mergeCell ref="P392:P400"/>
    <mergeCell ref="U392:U400"/>
    <mergeCell ref="V392:W392"/>
    <mergeCell ref="Y392:Y400"/>
    <mergeCell ref="K393:K400"/>
    <mergeCell ref="V393:V400"/>
    <mergeCell ref="G392:G400"/>
    <mergeCell ref="H392:H400"/>
    <mergeCell ref="I392:I400"/>
    <mergeCell ref="J392:J400"/>
    <mergeCell ref="K392:L392"/>
    <mergeCell ref="N392:N400"/>
    <mergeCell ref="A392:A400"/>
    <mergeCell ref="B392:B400"/>
    <mergeCell ref="C392:C400"/>
    <mergeCell ref="D392:D400"/>
    <mergeCell ref="E392:E400"/>
    <mergeCell ref="F392:F400"/>
    <mergeCell ref="O401:O409"/>
    <mergeCell ref="P401:P409"/>
    <mergeCell ref="U401:U409"/>
    <mergeCell ref="V401:W401"/>
    <mergeCell ref="Y401:Y409"/>
    <mergeCell ref="K402:K409"/>
    <mergeCell ref="V402:V409"/>
    <mergeCell ref="G401:G409"/>
    <mergeCell ref="H401:H409"/>
    <mergeCell ref="I401:I409"/>
    <mergeCell ref="J401:J409"/>
    <mergeCell ref="K401:L401"/>
    <mergeCell ref="N401:N409"/>
    <mergeCell ref="A401:A409"/>
    <mergeCell ref="B401:B409"/>
    <mergeCell ref="C401:C409"/>
    <mergeCell ref="D401:D409"/>
    <mergeCell ref="E401:E409"/>
    <mergeCell ref="F401:F409"/>
    <mergeCell ref="O410:O418"/>
    <mergeCell ref="P410:P418"/>
    <mergeCell ref="U410:U418"/>
    <mergeCell ref="V410:W410"/>
    <mergeCell ref="Y410:Y418"/>
    <mergeCell ref="K411:K418"/>
    <mergeCell ref="V411:V418"/>
    <mergeCell ref="G410:G418"/>
    <mergeCell ref="H410:H418"/>
    <mergeCell ref="I410:I418"/>
    <mergeCell ref="J410:J418"/>
    <mergeCell ref="K410:L410"/>
    <mergeCell ref="N410:N418"/>
    <mergeCell ref="A410:A418"/>
    <mergeCell ref="B410:B418"/>
    <mergeCell ref="C410:C418"/>
    <mergeCell ref="D410:D418"/>
    <mergeCell ref="E410:E418"/>
    <mergeCell ref="F410:F418"/>
    <mergeCell ref="O419:O427"/>
    <mergeCell ref="P419:P427"/>
    <mergeCell ref="U419:U427"/>
    <mergeCell ref="V419:W419"/>
    <mergeCell ref="Y419:Y427"/>
    <mergeCell ref="K420:K427"/>
    <mergeCell ref="V420:V427"/>
    <mergeCell ref="G419:G427"/>
    <mergeCell ref="H419:H427"/>
    <mergeCell ref="I419:I427"/>
    <mergeCell ref="J419:J427"/>
    <mergeCell ref="K419:L419"/>
    <mergeCell ref="N419:N427"/>
    <mergeCell ref="A419:A427"/>
    <mergeCell ref="B419:B427"/>
    <mergeCell ref="C419:C427"/>
    <mergeCell ref="D419:D427"/>
    <mergeCell ref="E419:E427"/>
    <mergeCell ref="F419:F427"/>
    <mergeCell ref="O428:O436"/>
    <mergeCell ref="P428:P436"/>
    <mergeCell ref="U428:U436"/>
    <mergeCell ref="V428:W428"/>
    <mergeCell ref="Y428:Y436"/>
    <mergeCell ref="K429:K436"/>
    <mergeCell ref="V429:V436"/>
    <mergeCell ref="G428:G436"/>
    <mergeCell ref="H428:H436"/>
    <mergeCell ref="I428:I436"/>
    <mergeCell ref="J428:J436"/>
    <mergeCell ref="K428:L428"/>
    <mergeCell ref="N428:N436"/>
    <mergeCell ref="A428:A436"/>
    <mergeCell ref="B428:B436"/>
    <mergeCell ref="C428:C436"/>
    <mergeCell ref="D428:D436"/>
    <mergeCell ref="E428:E436"/>
    <mergeCell ref="F428:F436"/>
    <mergeCell ref="O437:O445"/>
    <mergeCell ref="P437:P445"/>
    <mergeCell ref="U437:U445"/>
    <mergeCell ref="V437:W437"/>
    <mergeCell ref="Y437:Y445"/>
    <mergeCell ref="K438:K445"/>
    <mergeCell ref="V438:V445"/>
    <mergeCell ref="G437:G445"/>
    <mergeCell ref="H437:H445"/>
    <mergeCell ref="I437:I445"/>
    <mergeCell ref="J437:J445"/>
    <mergeCell ref="K437:L437"/>
    <mergeCell ref="N437:N445"/>
    <mergeCell ref="A437:A445"/>
    <mergeCell ref="B437:B445"/>
    <mergeCell ref="C437:C445"/>
    <mergeCell ref="D437:D445"/>
    <mergeCell ref="E437:E445"/>
    <mergeCell ref="F437:F445"/>
    <mergeCell ref="O446:O454"/>
    <mergeCell ref="P446:P454"/>
    <mergeCell ref="U446:U454"/>
    <mergeCell ref="V446:W446"/>
    <mergeCell ref="Y446:Y454"/>
    <mergeCell ref="K447:K454"/>
    <mergeCell ref="V447:V454"/>
    <mergeCell ref="G446:G454"/>
    <mergeCell ref="H446:H454"/>
    <mergeCell ref="I446:I454"/>
    <mergeCell ref="J446:J454"/>
    <mergeCell ref="K446:L446"/>
    <mergeCell ref="N446:N454"/>
    <mergeCell ref="A446:A454"/>
    <mergeCell ref="B446:B454"/>
    <mergeCell ref="C446:C454"/>
    <mergeCell ref="D446:D454"/>
    <mergeCell ref="E446:E454"/>
    <mergeCell ref="F446:F454"/>
    <mergeCell ref="O455:O463"/>
    <mergeCell ref="P455:P463"/>
    <mergeCell ref="U455:U463"/>
    <mergeCell ref="V455:W455"/>
    <mergeCell ref="Y455:Y463"/>
    <mergeCell ref="K456:K463"/>
    <mergeCell ref="V456:V463"/>
    <mergeCell ref="G455:G463"/>
    <mergeCell ref="H455:H463"/>
    <mergeCell ref="I455:I463"/>
    <mergeCell ref="J455:J463"/>
    <mergeCell ref="K455:L455"/>
    <mergeCell ref="N455:N463"/>
    <mergeCell ref="A455:A463"/>
    <mergeCell ref="B455:B463"/>
    <mergeCell ref="C455:C463"/>
    <mergeCell ref="D455:D463"/>
    <mergeCell ref="E455:E463"/>
    <mergeCell ref="F455:F463"/>
    <mergeCell ref="O464:O472"/>
    <mergeCell ref="P464:P472"/>
    <mergeCell ref="U464:U472"/>
    <mergeCell ref="V464:W464"/>
    <mergeCell ref="Y464:Y472"/>
    <mergeCell ref="K465:K472"/>
    <mergeCell ref="V465:V472"/>
    <mergeCell ref="G464:G472"/>
    <mergeCell ref="H464:H472"/>
    <mergeCell ref="I464:I472"/>
    <mergeCell ref="J464:J472"/>
    <mergeCell ref="K464:L464"/>
    <mergeCell ref="N464:N472"/>
    <mergeCell ref="A464:A472"/>
    <mergeCell ref="B464:B472"/>
    <mergeCell ref="C464:C472"/>
    <mergeCell ref="D464:D472"/>
    <mergeCell ref="E464:E472"/>
    <mergeCell ref="F464:F472"/>
    <mergeCell ref="O473:O481"/>
    <mergeCell ref="P473:P481"/>
    <mergeCell ref="U473:U481"/>
    <mergeCell ref="V473:W473"/>
    <mergeCell ref="Y473:Y481"/>
    <mergeCell ref="K474:K481"/>
    <mergeCell ref="V474:V481"/>
    <mergeCell ref="G473:G481"/>
    <mergeCell ref="H473:H481"/>
    <mergeCell ref="I473:I481"/>
    <mergeCell ref="J473:J481"/>
    <mergeCell ref="K473:L473"/>
    <mergeCell ref="N473:N481"/>
    <mergeCell ref="A473:A481"/>
    <mergeCell ref="B473:B481"/>
    <mergeCell ref="C473:C481"/>
    <mergeCell ref="D473:D481"/>
    <mergeCell ref="E473:E481"/>
    <mergeCell ref="F473:F481"/>
    <mergeCell ref="O482:O490"/>
    <mergeCell ref="P482:P490"/>
    <mergeCell ref="U482:U490"/>
    <mergeCell ref="V482:W482"/>
    <mergeCell ref="Y482:Y490"/>
    <mergeCell ref="K483:K490"/>
    <mergeCell ref="V483:V490"/>
    <mergeCell ref="G482:G490"/>
    <mergeCell ref="H482:H490"/>
    <mergeCell ref="I482:I490"/>
    <mergeCell ref="J482:J490"/>
    <mergeCell ref="K482:L482"/>
    <mergeCell ref="N482:N490"/>
    <mergeCell ref="A482:A490"/>
    <mergeCell ref="B482:B490"/>
    <mergeCell ref="C482:C490"/>
    <mergeCell ref="D482:D490"/>
    <mergeCell ref="E482:E490"/>
    <mergeCell ref="F482:F490"/>
    <mergeCell ref="O491:O499"/>
    <mergeCell ref="P491:P499"/>
    <mergeCell ref="U491:U499"/>
    <mergeCell ref="V491:W491"/>
    <mergeCell ref="Y491:Y499"/>
    <mergeCell ref="K492:K499"/>
    <mergeCell ref="V492:V499"/>
    <mergeCell ref="G491:G499"/>
    <mergeCell ref="H491:H499"/>
    <mergeCell ref="I491:I499"/>
    <mergeCell ref="J491:J499"/>
    <mergeCell ref="K491:L491"/>
    <mergeCell ref="N491:N499"/>
    <mergeCell ref="A491:A499"/>
    <mergeCell ref="B491:B499"/>
    <mergeCell ref="C491:C499"/>
    <mergeCell ref="D491:D499"/>
    <mergeCell ref="E491:E499"/>
    <mergeCell ref="F491:F499"/>
    <mergeCell ref="O500:O508"/>
    <mergeCell ref="P500:P508"/>
    <mergeCell ref="U500:U508"/>
    <mergeCell ref="V500:W500"/>
    <mergeCell ref="Y500:Y508"/>
    <mergeCell ref="K501:K508"/>
    <mergeCell ref="V501:V508"/>
    <mergeCell ref="G500:G508"/>
    <mergeCell ref="H500:H508"/>
    <mergeCell ref="I500:I508"/>
    <mergeCell ref="J500:J508"/>
    <mergeCell ref="K500:L500"/>
    <mergeCell ref="N500:N508"/>
    <mergeCell ref="A500:A508"/>
    <mergeCell ref="B500:B508"/>
    <mergeCell ref="C500:C508"/>
    <mergeCell ref="D500:D508"/>
    <mergeCell ref="E500:E508"/>
    <mergeCell ref="F500:F508"/>
    <mergeCell ref="O509:O517"/>
    <mergeCell ref="P509:P517"/>
    <mergeCell ref="U509:U517"/>
    <mergeCell ref="V509:W509"/>
    <mergeCell ref="Y509:Y517"/>
    <mergeCell ref="K510:K517"/>
    <mergeCell ref="V510:V517"/>
    <mergeCell ref="G509:G517"/>
    <mergeCell ref="H509:H517"/>
    <mergeCell ref="I509:I517"/>
    <mergeCell ref="J509:J517"/>
    <mergeCell ref="K509:L509"/>
    <mergeCell ref="N509:N517"/>
    <mergeCell ref="A509:A517"/>
    <mergeCell ref="B509:B517"/>
    <mergeCell ref="C509:C517"/>
    <mergeCell ref="D509:D517"/>
    <mergeCell ref="E509:E517"/>
    <mergeCell ref="F509:F517"/>
    <mergeCell ref="O518:O526"/>
    <mergeCell ref="P518:P526"/>
    <mergeCell ref="U518:U526"/>
    <mergeCell ref="V518:W518"/>
    <mergeCell ref="Y518:Y526"/>
    <mergeCell ref="K519:K526"/>
    <mergeCell ref="V519:V526"/>
    <mergeCell ref="G518:G526"/>
    <mergeCell ref="H518:H526"/>
    <mergeCell ref="I518:I526"/>
    <mergeCell ref="J518:J526"/>
    <mergeCell ref="K518:L518"/>
    <mergeCell ref="N518:N526"/>
    <mergeCell ref="A518:A526"/>
    <mergeCell ref="B518:B526"/>
    <mergeCell ref="C518:C526"/>
    <mergeCell ref="D518:D526"/>
    <mergeCell ref="E518:E526"/>
    <mergeCell ref="F518:F526"/>
    <mergeCell ref="O527:O535"/>
    <mergeCell ref="P527:P535"/>
    <mergeCell ref="U527:U535"/>
    <mergeCell ref="V527:W527"/>
    <mergeCell ref="Y527:Y535"/>
    <mergeCell ref="K528:K535"/>
    <mergeCell ref="V528:V535"/>
    <mergeCell ref="G527:G535"/>
    <mergeCell ref="H527:H535"/>
    <mergeCell ref="I527:I535"/>
    <mergeCell ref="J527:J535"/>
    <mergeCell ref="K527:L527"/>
    <mergeCell ref="N527:N535"/>
    <mergeCell ref="A527:A535"/>
    <mergeCell ref="B527:B535"/>
    <mergeCell ref="C527:C535"/>
    <mergeCell ref="D527:D535"/>
    <mergeCell ref="E527:E535"/>
    <mergeCell ref="F527:F535"/>
    <mergeCell ref="O536:O544"/>
    <mergeCell ref="P536:P544"/>
    <mergeCell ref="U536:U544"/>
    <mergeCell ref="V536:W536"/>
    <mergeCell ref="Y536:Y544"/>
    <mergeCell ref="K537:K544"/>
    <mergeCell ref="V537:V544"/>
    <mergeCell ref="G536:G544"/>
    <mergeCell ref="H536:H544"/>
    <mergeCell ref="I536:I544"/>
    <mergeCell ref="J536:J544"/>
    <mergeCell ref="K536:L536"/>
    <mergeCell ref="N536:N544"/>
    <mergeCell ref="A536:A544"/>
    <mergeCell ref="B536:B544"/>
    <mergeCell ref="C536:C544"/>
    <mergeCell ref="D536:D544"/>
    <mergeCell ref="E536:E544"/>
    <mergeCell ref="F536:F544"/>
    <mergeCell ref="O545:O553"/>
    <mergeCell ref="P545:P553"/>
    <mergeCell ref="U545:U553"/>
    <mergeCell ref="V545:W545"/>
    <mergeCell ref="Y545:Y553"/>
    <mergeCell ref="K546:K553"/>
    <mergeCell ref="V546:V553"/>
    <mergeCell ref="G545:G553"/>
    <mergeCell ref="H545:H553"/>
    <mergeCell ref="I545:I553"/>
    <mergeCell ref="J545:J553"/>
    <mergeCell ref="K545:L545"/>
    <mergeCell ref="N545:N553"/>
    <mergeCell ref="A545:A553"/>
    <mergeCell ref="B545:B553"/>
    <mergeCell ref="C545:C553"/>
    <mergeCell ref="D545:D553"/>
    <mergeCell ref="E545:E553"/>
    <mergeCell ref="F545:F553"/>
    <mergeCell ref="O554:O562"/>
    <mergeCell ref="P554:P562"/>
    <mergeCell ref="U554:U562"/>
    <mergeCell ref="V554:W554"/>
    <mergeCell ref="Y554:Y562"/>
    <mergeCell ref="K555:K562"/>
    <mergeCell ref="V555:V562"/>
    <mergeCell ref="G554:G562"/>
    <mergeCell ref="H554:H562"/>
    <mergeCell ref="I554:I562"/>
    <mergeCell ref="J554:J562"/>
    <mergeCell ref="K554:L554"/>
    <mergeCell ref="N554:N562"/>
    <mergeCell ref="A554:A562"/>
    <mergeCell ref="B554:B562"/>
    <mergeCell ref="C554:C562"/>
    <mergeCell ref="D554:D562"/>
    <mergeCell ref="E554:E562"/>
    <mergeCell ref="F554:F562"/>
    <mergeCell ref="O563:O571"/>
    <mergeCell ref="P563:P571"/>
    <mergeCell ref="U563:U571"/>
    <mergeCell ref="V563:W563"/>
    <mergeCell ref="Y563:Y571"/>
    <mergeCell ref="K564:K571"/>
    <mergeCell ref="V564:V571"/>
    <mergeCell ref="G563:G571"/>
    <mergeCell ref="H563:H571"/>
    <mergeCell ref="I563:I571"/>
    <mergeCell ref="J563:J571"/>
    <mergeCell ref="K563:L563"/>
    <mergeCell ref="N563:N571"/>
    <mergeCell ref="A563:A571"/>
    <mergeCell ref="B563:B571"/>
    <mergeCell ref="C563:C571"/>
    <mergeCell ref="D563:D571"/>
    <mergeCell ref="E563:E571"/>
    <mergeCell ref="F563:F571"/>
    <mergeCell ref="O572:O580"/>
    <mergeCell ref="P572:P580"/>
    <mergeCell ref="U572:U580"/>
    <mergeCell ref="V572:W572"/>
    <mergeCell ref="Y572:Y580"/>
    <mergeCell ref="K573:K580"/>
    <mergeCell ref="V573:V580"/>
    <mergeCell ref="G572:G580"/>
    <mergeCell ref="H572:H580"/>
    <mergeCell ref="I572:I580"/>
    <mergeCell ref="J572:J580"/>
    <mergeCell ref="K572:L572"/>
    <mergeCell ref="N572:N580"/>
    <mergeCell ref="A572:A580"/>
    <mergeCell ref="B572:B580"/>
    <mergeCell ref="C572:C580"/>
    <mergeCell ref="D572:D580"/>
    <mergeCell ref="E572:E580"/>
    <mergeCell ref="F572:F580"/>
    <mergeCell ref="O581:O589"/>
    <mergeCell ref="P581:P589"/>
    <mergeCell ref="U581:U589"/>
    <mergeCell ref="V581:W581"/>
    <mergeCell ref="Y581:Y589"/>
    <mergeCell ref="K582:K589"/>
    <mergeCell ref="V582:V589"/>
    <mergeCell ref="G581:G589"/>
    <mergeCell ref="H581:H589"/>
    <mergeCell ref="I581:I589"/>
    <mergeCell ref="J581:J589"/>
    <mergeCell ref="K581:L581"/>
    <mergeCell ref="N581:N589"/>
    <mergeCell ref="A581:A589"/>
    <mergeCell ref="B581:B589"/>
    <mergeCell ref="C581:C589"/>
    <mergeCell ref="D581:D589"/>
    <mergeCell ref="E581:E589"/>
    <mergeCell ref="F581:F589"/>
    <mergeCell ref="O590:O598"/>
    <mergeCell ref="P590:P598"/>
    <mergeCell ref="U590:U598"/>
    <mergeCell ref="V590:W590"/>
    <mergeCell ref="Y590:Y598"/>
    <mergeCell ref="K591:K598"/>
    <mergeCell ref="V591:V598"/>
    <mergeCell ref="G590:G598"/>
    <mergeCell ref="H590:H598"/>
    <mergeCell ref="I590:I598"/>
    <mergeCell ref="J590:J598"/>
    <mergeCell ref="K590:L590"/>
    <mergeCell ref="N590:N598"/>
    <mergeCell ref="A590:A598"/>
    <mergeCell ref="B590:B598"/>
    <mergeCell ref="C590:C598"/>
    <mergeCell ref="D590:D598"/>
    <mergeCell ref="E590:E598"/>
    <mergeCell ref="F590:F598"/>
    <mergeCell ref="O599:O607"/>
    <mergeCell ref="P599:P607"/>
    <mergeCell ref="U599:U607"/>
    <mergeCell ref="V599:W599"/>
    <mergeCell ref="Y599:Y607"/>
    <mergeCell ref="K600:K607"/>
    <mergeCell ref="V600:V607"/>
    <mergeCell ref="G599:G607"/>
    <mergeCell ref="H599:H607"/>
    <mergeCell ref="I599:I607"/>
    <mergeCell ref="J599:J607"/>
    <mergeCell ref="K599:L599"/>
    <mergeCell ref="N599:N607"/>
    <mergeCell ref="A599:A607"/>
    <mergeCell ref="B599:B607"/>
    <mergeCell ref="C599:C607"/>
    <mergeCell ref="D599:D607"/>
    <mergeCell ref="E599:E607"/>
    <mergeCell ref="F599:F607"/>
    <mergeCell ref="O608:O616"/>
    <mergeCell ref="P608:P616"/>
    <mergeCell ref="U608:U616"/>
    <mergeCell ref="V608:W608"/>
    <mergeCell ref="Y608:Y616"/>
    <mergeCell ref="K609:K616"/>
    <mergeCell ref="V609:V616"/>
    <mergeCell ref="G608:G616"/>
    <mergeCell ref="H608:H616"/>
    <mergeCell ref="I608:I616"/>
    <mergeCell ref="J608:J616"/>
    <mergeCell ref="K608:L608"/>
    <mergeCell ref="N608:N616"/>
    <mergeCell ref="A608:A616"/>
    <mergeCell ref="B608:B616"/>
    <mergeCell ref="C608:C616"/>
    <mergeCell ref="D608:D616"/>
    <mergeCell ref="E608:E616"/>
    <mergeCell ref="F608:F616"/>
    <mergeCell ref="O617:O625"/>
    <mergeCell ref="P617:P625"/>
    <mergeCell ref="U617:U625"/>
    <mergeCell ref="V617:W617"/>
    <mergeCell ref="Y617:Y625"/>
    <mergeCell ref="K618:K625"/>
    <mergeCell ref="V618:V625"/>
    <mergeCell ref="G617:G625"/>
    <mergeCell ref="H617:H625"/>
    <mergeCell ref="I617:I625"/>
    <mergeCell ref="J617:J625"/>
    <mergeCell ref="K617:L617"/>
    <mergeCell ref="N617:N625"/>
    <mergeCell ref="A617:A625"/>
    <mergeCell ref="B617:B625"/>
    <mergeCell ref="C617:C625"/>
    <mergeCell ref="D617:D625"/>
    <mergeCell ref="E617:E625"/>
    <mergeCell ref="F617:F625"/>
    <mergeCell ref="O626:O634"/>
    <mergeCell ref="P626:P634"/>
    <mergeCell ref="U626:U634"/>
    <mergeCell ref="V626:W626"/>
    <mergeCell ref="Y626:Y634"/>
    <mergeCell ref="K627:K634"/>
    <mergeCell ref="V627:V634"/>
    <mergeCell ref="G626:G634"/>
    <mergeCell ref="H626:H634"/>
    <mergeCell ref="I626:I634"/>
    <mergeCell ref="J626:J634"/>
    <mergeCell ref="K626:L626"/>
    <mergeCell ref="N626:N634"/>
    <mergeCell ref="A626:A634"/>
    <mergeCell ref="B626:B634"/>
    <mergeCell ref="C626:C634"/>
    <mergeCell ref="D626:D634"/>
    <mergeCell ref="E626:E634"/>
    <mergeCell ref="F626:F634"/>
    <mergeCell ref="O635:O643"/>
    <mergeCell ref="P635:P643"/>
    <mergeCell ref="U635:U643"/>
    <mergeCell ref="V635:W635"/>
    <mergeCell ref="Y635:Y643"/>
    <mergeCell ref="K636:K643"/>
    <mergeCell ref="V636:V643"/>
    <mergeCell ref="G635:G643"/>
    <mergeCell ref="H635:H643"/>
    <mergeCell ref="I635:I643"/>
    <mergeCell ref="J635:J643"/>
    <mergeCell ref="K635:L635"/>
    <mergeCell ref="N635:N643"/>
    <mergeCell ref="A635:A643"/>
    <mergeCell ref="B635:B643"/>
    <mergeCell ref="C635:C643"/>
    <mergeCell ref="D635:D643"/>
    <mergeCell ref="E635:E643"/>
    <mergeCell ref="F635:F643"/>
    <mergeCell ref="O644:O652"/>
    <mergeCell ref="P644:P652"/>
    <mergeCell ref="U644:U652"/>
    <mergeCell ref="V644:W644"/>
    <mergeCell ref="Y644:Y652"/>
    <mergeCell ref="K645:K652"/>
    <mergeCell ref="V645:V652"/>
    <mergeCell ref="G644:G652"/>
    <mergeCell ref="H644:H652"/>
    <mergeCell ref="I644:I652"/>
    <mergeCell ref="J644:J652"/>
    <mergeCell ref="K644:L644"/>
    <mergeCell ref="N644:N652"/>
    <mergeCell ref="A644:A652"/>
    <mergeCell ref="B644:B652"/>
    <mergeCell ref="C644:C652"/>
    <mergeCell ref="D644:D652"/>
    <mergeCell ref="E644:E652"/>
    <mergeCell ref="F644:F652"/>
    <mergeCell ref="O653:O661"/>
    <mergeCell ref="P653:P661"/>
    <mergeCell ref="U653:U661"/>
    <mergeCell ref="V653:W653"/>
    <mergeCell ref="Y653:Y661"/>
    <mergeCell ref="K654:K661"/>
    <mergeCell ref="V654:V661"/>
    <mergeCell ref="G653:G661"/>
    <mergeCell ref="H653:H661"/>
    <mergeCell ref="I653:I661"/>
    <mergeCell ref="J653:J661"/>
    <mergeCell ref="K653:L653"/>
    <mergeCell ref="N653:N661"/>
    <mergeCell ref="A653:A661"/>
    <mergeCell ref="B653:B661"/>
    <mergeCell ref="C653:C661"/>
    <mergeCell ref="D653:D661"/>
    <mergeCell ref="E653:E661"/>
    <mergeCell ref="F653:F661"/>
    <mergeCell ref="O662:O670"/>
    <mergeCell ref="P662:P670"/>
    <mergeCell ref="U662:U670"/>
    <mergeCell ref="V662:W662"/>
    <mergeCell ref="Y662:Y670"/>
    <mergeCell ref="K663:K670"/>
    <mergeCell ref="V663:V670"/>
    <mergeCell ref="G662:G670"/>
    <mergeCell ref="H662:H670"/>
    <mergeCell ref="I662:I670"/>
    <mergeCell ref="J662:J670"/>
    <mergeCell ref="K662:L662"/>
    <mergeCell ref="N662:N670"/>
    <mergeCell ref="A662:A670"/>
    <mergeCell ref="B662:B670"/>
    <mergeCell ref="C662:C670"/>
    <mergeCell ref="D662:D670"/>
    <mergeCell ref="E662:E670"/>
    <mergeCell ref="F662:F670"/>
    <mergeCell ref="O671:O679"/>
    <mergeCell ref="P671:P679"/>
    <mergeCell ref="U671:U679"/>
    <mergeCell ref="V671:W671"/>
    <mergeCell ref="Y671:Y679"/>
    <mergeCell ref="K672:K679"/>
    <mergeCell ref="V672:V679"/>
    <mergeCell ref="G671:G679"/>
    <mergeCell ref="H671:H679"/>
    <mergeCell ref="I671:I679"/>
    <mergeCell ref="J671:J679"/>
    <mergeCell ref="K671:L671"/>
    <mergeCell ref="N671:N679"/>
    <mergeCell ref="A671:A679"/>
    <mergeCell ref="B671:B679"/>
    <mergeCell ref="C671:C679"/>
    <mergeCell ref="D671:D679"/>
    <mergeCell ref="E671:E679"/>
    <mergeCell ref="F671:F679"/>
    <mergeCell ref="O680:O688"/>
    <mergeCell ref="P680:P688"/>
    <mergeCell ref="U680:U688"/>
    <mergeCell ref="V680:W680"/>
    <mergeCell ref="Y680:Y688"/>
    <mergeCell ref="K681:K688"/>
    <mergeCell ref="V681:V688"/>
    <mergeCell ref="G680:G688"/>
    <mergeCell ref="H680:H688"/>
    <mergeCell ref="I680:I688"/>
    <mergeCell ref="J680:J688"/>
    <mergeCell ref="K680:L680"/>
    <mergeCell ref="N680:N688"/>
    <mergeCell ref="A680:A688"/>
    <mergeCell ref="B680:B688"/>
    <mergeCell ref="C680:C688"/>
    <mergeCell ref="D680:D688"/>
    <mergeCell ref="E680:E688"/>
    <mergeCell ref="F680:F688"/>
    <mergeCell ref="O689:O697"/>
    <mergeCell ref="P689:P697"/>
    <mergeCell ref="U689:U697"/>
    <mergeCell ref="V689:W689"/>
    <mergeCell ref="Y689:Y697"/>
    <mergeCell ref="K690:K697"/>
    <mergeCell ref="V690:V697"/>
    <mergeCell ref="G689:G697"/>
    <mergeCell ref="H689:H697"/>
    <mergeCell ref="I689:I697"/>
    <mergeCell ref="J689:J697"/>
    <mergeCell ref="K689:L689"/>
    <mergeCell ref="N689:N697"/>
    <mergeCell ref="A689:A697"/>
    <mergeCell ref="B689:B697"/>
    <mergeCell ref="C689:C697"/>
    <mergeCell ref="D689:D697"/>
    <mergeCell ref="E689:E697"/>
    <mergeCell ref="F689:F697"/>
    <mergeCell ref="O698:O706"/>
    <mergeCell ref="P698:P706"/>
    <mergeCell ref="U698:U706"/>
    <mergeCell ref="V698:W698"/>
    <mergeCell ref="Y698:Y706"/>
    <mergeCell ref="K699:K706"/>
    <mergeCell ref="V699:V706"/>
    <mergeCell ref="G698:G706"/>
    <mergeCell ref="H698:H706"/>
    <mergeCell ref="I698:I706"/>
    <mergeCell ref="J698:J706"/>
    <mergeCell ref="K698:L698"/>
    <mergeCell ref="N698:N706"/>
    <mergeCell ref="A698:A706"/>
    <mergeCell ref="B698:B706"/>
    <mergeCell ref="C698:C706"/>
    <mergeCell ref="D698:D706"/>
    <mergeCell ref="E698:E706"/>
    <mergeCell ref="F698:F706"/>
    <mergeCell ref="O707:O715"/>
    <mergeCell ref="P707:P715"/>
    <mergeCell ref="U707:U715"/>
    <mergeCell ref="V707:W707"/>
    <mergeCell ref="Y707:Y715"/>
    <mergeCell ref="K708:K715"/>
    <mergeCell ref="V708:V715"/>
    <mergeCell ref="G707:G715"/>
    <mergeCell ref="H707:H715"/>
    <mergeCell ref="I707:I715"/>
    <mergeCell ref="J707:J715"/>
    <mergeCell ref="K707:L707"/>
    <mergeCell ref="N707:N715"/>
    <mergeCell ref="A707:A715"/>
    <mergeCell ref="B707:B715"/>
    <mergeCell ref="C707:C715"/>
    <mergeCell ref="D707:D715"/>
    <mergeCell ref="E707:E715"/>
    <mergeCell ref="F707:F715"/>
    <mergeCell ref="O716:O724"/>
    <mergeCell ref="P716:P724"/>
    <mergeCell ref="U716:U724"/>
    <mergeCell ref="V716:W716"/>
    <mergeCell ref="Y716:Y724"/>
    <mergeCell ref="K717:K724"/>
    <mergeCell ref="V717:V724"/>
    <mergeCell ref="G716:G724"/>
    <mergeCell ref="H716:H724"/>
    <mergeCell ref="I716:I724"/>
    <mergeCell ref="J716:J724"/>
    <mergeCell ref="K716:L716"/>
    <mergeCell ref="N716:N724"/>
    <mergeCell ref="A716:A724"/>
    <mergeCell ref="B716:B724"/>
    <mergeCell ref="C716:C724"/>
    <mergeCell ref="D716:D724"/>
    <mergeCell ref="E716:E724"/>
    <mergeCell ref="F716:F724"/>
    <mergeCell ref="O725:O733"/>
    <mergeCell ref="P725:P733"/>
    <mergeCell ref="U725:U733"/>
    <mergeCell ref="V725:W725"/>
    <mergeCell ref="Y725:Y733"/>
    <mergeCell ref="K726:K733"/>
    <mergeCell ref="V726:V733"/>
    <mergeCell ref="G725:G733"/>
    <mergeCell ref="H725:H733"/>
    <mergeCell ref="I725:I733"/>
    <mergeCell ref="J725:J733"/>
    <mergeCell ref="K725:L725"/>
    <mergeCell ref="N725:N733"/>
    <mergeCell ref="A725:A733"/>
    <mergeCell ref="B725:B733"/>
    <mergeCell ref="C725:C733"/>
    <mergeCell ref="D725:D733"/>
    <mergeCell ref="E725:E733"/>
    <mergeCell ref="F725:F733"/>
    <mergeCell ref="O734:O742"/>
    <mergeCell ref="P734:P742"/>
    <mergeCell ref="U734:U742"/>
    <mergeCell ref="V734:W734"/>
    <mergeCell ref="Y734:Y742"/>
    <mergeCell ref="K735:K742"/>
    <mergeCell ref="V735:V742"/>
    <mergeCell ref="G734:G742"/>
    <mergeCell ref="H734:H742"/>
    <mergeCell ref="I734:I742"/>
    <mergeCell ref="J734:J742"/>
    <mergeCell ref="K734:L734"/>
    <mergeCell ref="N734:N742"/>
    <mergeCell ref="A734:A742"/>
    <mergeCell ref="B734:B742"/>
    <mergeCell ref="C734:C742"/>
    <mergeCell ref="D734:D742"/>
    <mergeCell ref="E734:E742"/>
    <mergeCell ref="F734:F742"/>
    <mergeCell ref="O743:O751"/>
    <mergeCell ref="P743:P751"/>
    <mergeCell ref="U743:U751"/>
    <mergeCell ref="V743:W743"/>
    <mergeCell ref="Y743:Y751"/>
    <mergeCell ref="K744:K751"/>
    <mergeCell ref="V744:V751"/>
    <mergeCell ref="G743:G751"/>
    <mergeCell ref="H743:H751"/>
    <mergeCell ref="I743:I751"/>
    <mergeCell ref="J743:J751"/>
    <mergeCell ref="K743:L743"/>
    <mergeCell ref="N743:N751"/>
    <mergeCell ref="A743:A751"/>
    <mergeCell ref="B743:B751"/>
    <mergeCell ref="C743:C751"/>
    <mergeCell ref="D743:D751"/>
    <mergeCell ref="E743:E751"/>
    <mergeCell ref="F743:F751"/>
    <mergeCell ref="O752:O760"/>
    <mergeCell ref="P752:P760"/>
    <mergeCell ref="U752:U760"/>
    <mergeCell ref="V752:W752"/>
    <mergeCell ref="Y752:Y760"/>
    <mergeCell ref="K753:K760"/>
    <mergeCell ref="V753:V760"/>
    <mergeCell ref="G752:G760"/>
    <mergeCell ref="H752:H760"/>
    <mergeCell ref="I752:I760"/>
    <mergeCell ref="J752:J760"/>
    <mergeCell ref="K752:L752"/>
    <mergeCell ref="N752:N760"/>
    <mergeCell ref="A752:A760"/>
    <mergeCell ref="B752:B760"/>
    <mergeCell ref="C752:C760"/>
    <mergeCell ref="D752:D760"/>
    <mergeCell ref="E752:E760"/>
    <mergeCell ref="F752:F760"/>
    <mergeCell ref="O761:O769"/>
    <mergeCell ref="P761:P769"/>
    <mergeCell ref="U761:U769"/>
    <mergeCell ref="V761:W761"/>
    <mergeCell ref="Y761:Y769"/>
    <mergeCell ref="K762:K769"/>
    <mergeCell ref="V762:V769"/>
    <mergeCell ref="G761:G769"/>
    <mergeCell ref="H761:H769"/>
    <mergeCell ref="I761:I769"/>
    <mergeCell ref="J761:J769"/>
    <mergeCell ref="K761:L761"/>
    <mergeCell ref="N761:N769"/>
    <mergeCell ref="A761:A769"/>
    <mergeCell ref="B761:B769"/>
    <mergeCell ref="C761:C769"/>
    <mergeCell ref="D761:D769"/>
    <mergeCell ref="E761:E769"/>
    <mergeCell ref="F761:F769"/>
    <mergeCell ref="O770:O778"/>
    <mergeCell ref="P770:P778"/>
    <mergeCell ref="U770:U778"/>
    <mergeCell ref="V770:W770"/>
    <mergeCell ref="Y770:Y778"/>
    <mergeCell ref="K771:K778"/>
    <mergeCell ref="V771:V778"/>
    <mergeCell ref="G770:G778"/>
    <mergeCell ref="H770:H778"/>
    <mergeCell ref="I770:I778"/>
    <mergeCell ref="J770:J778"/>
    <mergeCell ref="K770:L770"/>
    <mergeCell ref="N770:N778"/>
    <mergeCell ref="A770:A778"/>
    <mergeCell ref="B770:B778"/>
    <mergeCell ref="C770:C778"/>
    <mergeCell ref="D770:D778"/>
    <mergeCell ref="E770:E778"/>
    <mergeCell ref="F770:F778"/>
    <mergeCell ref="O779:O787"/>
    <mergeCell ref="P779:P787"/>
    <mergeCell ref="U779:U787"/>
    <mergeCell ref="V779:W779"/>
    <mergeCell ref="Y779:Y787"/>
    <mergeCell ref="K780:K787"/>
    <mergeCell ref="V780:V787"/>
    <mergeCell ref="G779:G787"/>
    <mergeCell ref="H779:H787"/>
    <mergeCell ref="I779:I787"/>
    <mergeCell ref="J779:J787"/>
    <mergeCell ref="K779:L779"/>
    <mergeCell ref="N779:N787"/>
    <mergeCell ref="A779:A787"/>
    <mergeCell ref="B779:B787"/>
    <mergeCell ref="C779:C787"/>
    <mergeCell ref="D779:D787"/>
    <mergeCell ref="E779:E787"/>
    <mergeCell ref="F779:F787"/>
    <mergeCell ref="O788:O796"/>
    <mergeCell ref="P788:P796"/>
    <mergeCell ref="U788:U796"/>
    <mergeCell ref="V788:W788"/>
    <mergeCell ref="Y788:Y796"/>
    <mergeCell ref="K789:K796"/>
    <mergeCell ref="V789:V796"/>
    <mergeCell ref="G788:G796"/>
    <mergeCell ref="H788:H796"/>
    <mergeCell ref="I788:I796"/>
    <mergeCell ref="J788:J796"/>
    <mergeCell ref="K788:L788"/>
    <mergeCell ref="N788:N796"/>
    <mergeCell ref="A788:A796"/>
    <mergeCell ref="B788:B796"/>
    <mergeCell ref="C788:C796"/>
    <mergeCell ref="D788:D796"/>
    <mergeCell ref="E788:E796"/>
    <mergeCell ref="F788:F796"/>
    <mergeCell ref="O797:O805"/>
    <mergeCell ref="P797:P805"/>
    <mergeCell ref="U797:U805"/>
    <mergeCell ref="V797:W797"/>
    <mergeCell ref="Y797:Y805"/>
    <mergeCell ref="K798:K805"/>
    <mergeCell ref="V798:V805"/>
    <mergeCell ref="G797:G805"/>
    <mergeCell ref="H797:H805"/>
    <mergeCell ref="I797:I805"/>
    <mergeCell ref="J797:J805"/>
    <mergeCell ref="K797:L797"/>
    <mergeCell ref="N797:N805"/>
    <mergeCell ref="A797:A805"/>
    <mergeCell ref="B797:B805"/>
    <mergeCell ref="C797:C805"/>
    <mergeCell ref="D797:D805"/>
    <mergeCell ref="E797:E805"/>
    <mergeCell ref="F797:F805"/>
    <mergeCell ref="O806:O814"/>
    <mergeCell ref="P806:P814"/>
    <mergeCell ref="U806:U814"/>
    <mergeCell ref="V806:W806"/>
    <mergeCell ref="Y806:Y814"/>
    <mergeCell ref="K807:K814"/>
    <mergeCell ref="V807:V814"/>
    <mergeCell ref="G806:G814"/>
    <mergeCell ref="H806:H814"/>
    <mergeCell ref="I806:I814"/>
    <mergeCell ref="J806:J814"/>
    <mergeCell ref="K806:L806"/>
    <mergeCell ref="N806:N814"/>
    <mergeCell ref="A806:A814"/>
    <mergeCell ref="B806:B814"/>
    <mergeCell ref="C806:C814"/>
    <mergeCell ref="D806:D814"/>
    <mergeCell ref="E806:E814"/>
    <mergeCell ref="F806:F814"/>
    <mergeCell ref="O815:O823"/>
    <mergeCell ref="P815:P823"/>
    <mergeCell ref="U815:U823"/>
    <mergeCell ref="V815:W815"/>
    <mergeCell ref="Y815:Y823"/>
    <mergeCell ref="K816:K823"/>
    <mergeCell ref="V816:V823"/>
    <mergeCell ref="G815:G823"/>
    <mergeCell ref="H815:H823"/>
    <mergeCell ref="I815:I823"/>
    <mergeCell ref="J815:J823"/>
    <mergeCell ref="K815:L815"/>
    <mergeCell ref="N815:N823"/>
    <mergeCell ref="A815:A823"/>
    <mergeCell ref="B815:B823"/>
    <mergeCell ref="C815:C823"/>
    <mergeCell ref="D815:D823"/>
    <mergeCell ref="E815:E823"/>
    <mergeCell ref="F815:F823"/>
    <mergeCell ref="O824:O832"/>
    <mergeCell ref="P824:P832"/>
    <mergeCell ref="U824:U832"/>
    <mergeCell ref="V824:W824"/>
    <mergeCell ref="Y824:Y832"/>
    <mergeCell ref="K825:K832"/>
    <mergeCell ref="V825:V832"/>
    <mergeCell ref="G824:G832"/>
    <mergeCell ref="H824:H832"/>
    <mergeCell ref="I824:I832"/>
    <mergeCell ref="J824:J832"/>
    <mergeCell ref="K824:L824"/>
    <mergeCell ref="N824:N832"/>
    <mergeCell ref="A824:A832"/>
    <mergeCell ref="B824:B832"/>
    <mergeCell ref="C824:C832"/>
    <mergeCell ref="D824:D832"/>
    <mergeCell ref="E824:E832"/>
    <mergeCell ref="F824:F832"/>
    <mergeCell ref="O833:O841"/>
    <mergeCell ref="P833:P841"/>
    <mergeCell ref="U833:U841"/>
    <mergeCell ref="V833:W833"/>
    <mergeCell ref="Y833:Y841"/>
    <mergeCell ref="K834:K841"/>
    <mergeCell ref="V834:V841"/>
    <mergeCell ref="G833:G841"/>
    <mergeCell ref="H833:H841"/>
    <mergeCell ref="I833:I841"/>
    <mergeCell ref="J833:J841"/>
    <mergeCell ref="K833:L833"/>
    <mergeCell ref="N833:N841"/>
    <mergeCell ref="A833:A841"/>
    <mergeCell ref="B833:B841"/>
    <mergeCell ref="C833:C841"/>
    <mergeCell ref="D833:D841"/>
    <mergeCell ref="E833:E841"/>
    <mergeCell ref="F833:F841"/>
    <mergeCell ref="O842:O850"/>
    <mergeCell ref="P842:P850"/>
    <mergeCell ref="U842:U850"/>
    <mergeCell ref="V842:W842"/>
    <mergeCell ref="Y842:Y850"/>
    <mergeCell ref="K843:K850"/>
    <mergeCell ref="V843:V850"/>
    <mergeCell ref="G842:G850"/>
    <mergeCell ref="H842:H850"/>
    <mergeCell ref="I842:I850"/>
    <mergeCell ref="J842:J850"/>
    <mergeCell ref="K842:L842"/>
    <mergeCell ref="N842:N850"/>
    <mergeCell ref="A842:A850"/>
    <mergeCell ref="B842:B850"/>
    <mergeCell ref="C842:C850"/>
    <mergeCell ref="D842:D850"/>
    <mergeCell ref="E842:E850"/>
    <mergeCell ref="F842:F850"/>
    <mergeCell ref="O851:O859"/>
    <mergeCell ref="P851:P859"/>
    <mergeCell ref="U851:U859"/>
    <mergeCell ref="V851:W851"/>
    <mergeCell ref="Y851:Y859"/>
    <mergeCell ref="K852:K859"/>
    <mergeCell ref="V852:V859"/>
    <mergeCell ref="G851:G859"/>
    <mergeCell ref="H851:H859"/>
    <mergeCell ref="I851:I859"/>
    <mergeCell ref="J851:J859"/>
    <mergeCell ref="K851:L851"/>
    <mergeCell ref="N851:N859"/>
    <mergeCell ref="A851:A859"/>
    <mergeCell ref="B851:B859"/>
    <mergeCell ref="C851:C859"/>
    <mergeCell ref="D851:D859"/>
    <mergeCell ref="E851:E859"/>
    <mergeCell ref="F851:F859"/>
    <mergeCell ref="O860:O868"/>
    <mergeCell ref="P860:P868"/>
    <mergeCell ref="U860:U868"/>
    <mergeCell ref="V860:W860"/>
    <mergeCell ref="Y860:Y868"/>
    <mergeCell ref="K861:K868"/>
    <mergeCell ref="V861:V868"/>
    <mergeCell ref="G860:G868"/>
    <mergeCell ref="H860:H868"/>
    <mergeCell ref="I860:I868"/>
    <mergeCell ref="J860:J868"/>
    <mergeCell ref="K860:L860"/>
    <mergeCell ref="N860:N868"/>
    <mergeCell ref="A860:A868"/>
    <mergeCell ref="B860:B868"/>
    <mergeCell ref="C860:C868"/>
    <mergeCell ref="D860:D868"/>
    <mergeCell ref="E860:E868"/>
    <mergeCell ref="F860:F868"/>
    <mergeCell ref="O869:O877"/>
    <mergeCell ref="P869:P877"/>
    <mergeCell ref="U869:U877"/>
    <mergeCell ref="V869:W869"/>
    <mergeCell ref="Y869:Y877"/>
    <mergeCell ref="K870:K877"/>
    <mergeCell ref="V870:V877"/>
    <mergeCell ref="G869:G877"/>
    <mergeCell ref="H869:H877"/>
    <mergeCell ref="I869:I877"/>
    <mergeCell ref="J869:J877"/>
    <mergeCell ref="K869:L869"/>
    <mergeCell ref="N869:N877"/>
    <mergeCell ref="A869:A877"/>
    <mergeCell ref="B869:B877"/>
    <mergeCell ref="C869:C877"/>
    <mergeCell ref="D869:D877"/>
    <mergeCell ref="E869:E877"/>
    <mergeCell ref="F869:F877"/>
    <mergeCell ref="O878:O886"/>
    <mergeCell ref="P878:P886"/>
    <mergeCell ref="U878:U886"/>
    <mergeCell ref="V878:W878"/>
    <mergeCell ref="Y878:Y886"/>
    <mergeCell ref="K879:K886"/>
    <mergeCell ref="V879:V886"/>
    <mergeCell ref="G878:G886"/>
    <mergeCell ref="H878:H886"/>
    <mergeCell ref="I878:I886"/>
    <mergeCell ref="J878:J886"/>
    <mergeCell ref="K878:L878"/>
    <mergeCell ref="N878:N886"/>
    <mergeCell ref="A878:A886"/>
    <mergeCell ref="B878:B886"/>
    <mergeCell ref="C878:C886"/>
    <mergeCell ref="D878:D886"/>
    <mergeCell ref="E878:E886"/>
    <mergeCell ref="F878:F886"/>
    <mergeCell ref="O887:O895"/>
    <mergeCell ref="P887:P895"/>
    <mergeCell ref="U887:U895"/>
    <mergeCell ref="V887:W887"/>
    <mergeCell ref="Y887:Y895"/>
    <mergeCell ref="K888:K895"/>
    <mergeCell ref="V888:V895"/>
    <mergeCell ref="G887:G895"/>
    <mergeCell ref="H887:H895"/>
    <mergeCell ref="I887:I895"/>
    <mergeCell ref="J887:J895"/>
    <mergeCell ref="K887:L887"/>
    <mergeCell ref="N887:N895"/>
    <mergeCell ref="A887:A895"/>
    <mergeCell ref="B887:B895"/>
    <mergeCell ref="C887:C895"/>
    <mergeCell ref="D887:D895"/>
    <mergeCell ref="E887:E895"/>
    <mergeCell ref="F887:F895"/>
    <mergeCell ref="O896:O904"/>
    <mergeCell ref="P896:P904"/>
    <mergeCell ref="U896:U904"/>
    <mergeCell ref="V896:W896"/>
    <mergeCell ref="Y896:Y904"/>
    <mergeCell ref="K897:K904"/>
    <mergeCell ref="V897:V904"/>
    <mergeCell ref="G896:G904"/>
    <mergeCell ref="H896:H904"/>
    <mergeCell ref="I896:I904"/>
    <mergeCell ref="J896:J904"/>
    <mergeCell ref="K896:L896"/>
    <mergeCell ref="N896:N904"/>
    <mergeCell ref="A896:A904"/>
    <mergeCell ref="B896:B904"/>
    <mergeCell ref="C896:C904"/>
    <mergeCell ref="D896:D904"/>
    <mergeCell ref="E896:E904"/>
    <mergeCell ref="F896:F904"/>
    <mergeCell ref="O905:O913"/>
    <mergeCell ref="P905:P913"/>
    <mergeCell ref="U905:U913"/>
    <mergeCell ref="V905:W905"/>
    <mergeCell ref="Y905:Y913"/>
    <mergeCell ref="K906:K913"/>
    <mergeCell ref="V906:V913"/>
    <mergeCell ref="G905:G913"/>
    <mergeCell ref="H905:H913"/>
    <mergeCell ref="I905:I913"/>
    <mergeCell ref="J905:J913"/>
    <mergeCell ref="K905:L905"/>
    <mergeCell ref="N905:N913"/>
    <mergeCell ref="A905:A913"/>
    <mergeCell ref="B905:B913"/>
    <mergeCell ref="C905:C913"/>
    <mergeCell ref="D905:D913"/>
    <mergeCell ref="E905:E913"/>
    <mergeCell ref="F905:F913"/>
    <mergeCell ref="O914:O922"/>
    <mergeCell ref="P914:P922"/>
    <mergeCell ref="U914:U922"/>
    <mergeCell ref="V914:W914"/>
    <mergeCell ref="Y914:Y922"/>
    <mergeCell ref="K915:K922"/>
    <mergeCell ref="V915:V922"/>
    <mergeCell ref="G914:G922"/>
    <mergeCell ref="H914:H922"/>
    <mergeCell ref="I914:I922"/>
    <mergeCell ref="J914:J922"/>
    <mergeCell ref="K914:L914"/>
    <mergeCell ref="N914:N922"/>
    <mergeCell ref="A914:A922"/>
    <mergeCell ref="B914:B922"/>
    <mergeCell ref="C914:C922"/>
    <mergeCell ref="D914:D922"/>
    <mergeCell ref="E914:E922"/>
    <mergeCell ref="F914:F922"/>
    <mergeCell ref="O923:O931"/>
    <mergeCell ref="P923:P931"/>
    <mergeCell ref="U923:U931"/>
    <mergeCell ref="V923:W923"/>
    <mergeCell ref="Y923:Y931"/>
    <mergeCell ref="K924:K931"/>
    <mergeCell ref="V924:V931"/>
    <mergeCell ref="G923:G931"/>
    <mergeCell ref="H923:H931"/>
    <mergeCell ref="I923:I931"/>
    <mergeCell ref="J923:J931"/>
    <mergeCell ref="K923:L923"/>
    <mergeCell ref="N923:N931"/>
    <mergeCell ref="A923:A931"/>
    <mergeCell ref="B923:B931"/>
    <mergeCell ref="C923:C931"/>
    <mergeCell ref="D923:D931"/>
    <mergeCell ref="E923:E931"/>
    <mergeCell ref="F923:F931"/>
    <mergeCell ref="O932:O940"/>
    <mergeCell ref="P932:P940"/>
    <mergeCell ref="U932:U940"/>
    <mergeCell ref="V932:W932"/>
    <mergeCell ref="Y932:Y940"/>
    <mergeCell ref="K933:K940"/>
    <mergeCell ref="V933:V940"/>
    <mergeCell ref="G932:G940"/>
    <mergeCell ref="H932:H940"/>
    <mergeCell ref="I932:I940"/>
    <mergeCell ref="J932:J940"/>
    <mergeCell ref="K932:L932"/>
    <mergeCell ref="N932:N940"/>
    <mergeCell ref="A932:A940"/>
    <mergeCell ref="B932:B940"/>
    <mergeCell ref="C932:C940"/>
    <mergeCell ref="D932:D940"/>
    <mergeCell ref="E932:E940"/>
    <mergeCell ref="F932:F940"/>
    <mergeCell ref="O941:O949"/>
    <mergeCell ref="P941:P949"/>
    <mergeCell ref="U941:U949"/>
    <mergeCell ref="V941:W941"/>
    <mergeCell ref="Y941:Y949"/>
    <mergeCell ref="K942:K949"/>
    <mergeCell ref="V942:V949"/>
    <mergeCell ref="G941:G949"/>
    <mergeCell ref="H941:H949"/>
    <mergeCell ref="I941:I949"/>
    <mergeCell ref="J941:J949"/>
    <mergeCell ref="K941:L941"/>
    <mergeCell ref="N941:N949"/>
    <mergeCell ref="A941:A949"/>
    <mergeCell ref="B941:B949"/>
    <mergeCell ref="C941:C949"/>
    <mergeCell ref="D941:D949"/>
    <mergeCell ref="E941:E949"/>
    <mergeCell ref="F941:F949"/>
    <mergeCell ref="O950:O958"/>
    <mergeCell ref="P950:P958"/>
    <mergeCell ref="U950:U958"/>
    <mergeCell ref="V950:W950"/>
    <mergeCell ref="Y950:Y958"/>
    <mergeCell ref="K951:K958"/>
    <mergeCell ref="V951:V958"/>
    <mergeCell ref="G950:G958"/>
    <mergeCell ref="H950:H958"/>
    <mergeCell ref="I950:I958"/>
    <mergeCell ref="J950:J958"/>
    <mergeCell ref="K950:L950"/>
    <mergeCell ref="N950:N958"/>
    <mergeCell ref="A950:A958"/>
    <mergeCell ref="B950:B958"/>
    <mergeCell ref="C950:C958"/>
    <mergeCell ref="D950:D958"/>
    <mergeCell ref="E950:E958"/>
    <mergeCell ref="F950:F958"/>
    <mergeCell ref="O959:O967"/>
    <mergeCell ref="P959:P967"/>
    <mergeCell ref="U959:U967"/>
    <mergeCell ref="V959:W959"/>
    <mergeCell ref="Y959:Y967"/>
    <mergeCell ref="K960:K967"/>
    <mergeCell ref="V960:V967"/>
    <mergeCell ref="G959:G967"/>
    <mergeCell ref="H959:H967"/>
    <mergeCell ref="I959:I967"/>
    <mergeCell ref="J959:J967"/>
    <mergeCell ref="K959:L959"/>
    <mergeCell ref="N959:N967"/>
    <mergeCell ref="A959:A967"/>
    <mergeCell ref="B959:B967"/>
    <mergeCell ref="C959:C967"/>
    <mergeCell ref="D959:D967"/>
    <mergeCell ref="E959:E967"/>
    <mergeCell ref="F959:F967"/>
    <mergeCell ref="O968:O976"/>
    <mergeCell ref="P968:P976"/>
    <mergeCell ref="U968:U976"/>
    <mergeCell ref="V968:W968"/>
    <mergeCell ref="Y968:Y976"/>
    <mergeCell ref="K969:K976"/>
    <mergeCell ref="V969:V976"/>
    <mergeCell ref="G968:G976"/>
    <mergeCell ref="H968:H976"/>
    <mergeCell ref="I968:I976"/>
    <mergeCell ref="J968:J976"/>
    <mergeCell ref="K968:L968"/>
    <mergeCell ref="N968:N976"/>
    <mergeCell ref="A968:A976"/>
    <mergeCell ref="B968:B976"/>
    <mergeCell ref="C968:C976"/>
    <mergeCell ref="D968:D976"/>
    <mergeCell ref="E968:E976"/>
    <mergeCell ref="F968:F976"/>
    <mergeCell ref="O977:O985"/>
    <mergeCell ref="P977:P985"/>
    <mergeCell ref="U977:U985"/>
    <mergeCell ref="V977:W977"/>
    <mergeCell ref="Y977:Y985"/>
    <mergeCell ref="K978:K985"/>
    <mergeCell ref="V978:V985"/>
    <mergeCell ref="G977:G985"/>
    <mergeCell ref="H977:H985"/>
    <mergeCell ref="I977:I985"/>
    <mergeCell ref="J977:J985"/>
    <mergeCell ref="K977:L977"/>
    <mergeCell ref="N977:N985"/>
    <mergeCell ref="A977:A985"/>
    <mergeCell ref="B977:B985"/>
    <mergeCell ref="C977:C985"/>
    <mergeCell ref="D977:D985"/>
    <mergeCell ref="E977:E985"/>
    <mergeCell ref="F977:F985"/>
    <mergeCell ref="O986:O994"/>
    <mergeCell ref="P986:P994"/>
    <mergeCell ref="U986:U994"/>
    <mergeCell ref="V986:W986"/>
    <mergeCell ref="Y986:Y994"/>
    <mergeCell ref="K987:K994"/>
    <mergeCell ref="V987:V994"/>
    <mergeCell ref="G986:G994"/>
    <mergeCell ref="H986:H994"/>
    <mergeCell ref="I986:I994"/>
    <mergeCell ref="J986:J994"/>
    <mergeCell ref="K986:L986"/>
    <mergeCell ref="N986:N994"/>
    <mergeCell ref="A986:A994"/>
    <mergeCell ref="B986:B994"/>
    <mergeCell ref="C986:C994"/>
    <mergeCell ref="D986:D994"/>
    <mergeCell ref="E986:E994"/>
    <mergeCell ref="F986:F994"/>
    <mergeCell ref="O995:O1003"/>
    <mergeCell ref="P995:P1003"/>
    <mergeCell ref="U995:U1003"/>
    <mergeCell ref="V995:W995"/>
    <mergeCell ref="Y995:Y1003"/>
    <mergeCell ref="K996:K1003"/>
    <mergeCell ref="V996:V1003"/>
    <mergeCell ref="G995:G1003"/>
    <mergeCell ref="H995:H1003"/>
    <mergeCell ref="I995:I1003"/>
    <mergeCell ref="J995:J1003"/>
    <mergeCell ref="K995:L995"/>
    <mergeCell ref="N995:N1003"/>
    <mergeCell ref="A995:A1003"/>
    <mergeCell ref="B995:B1003"/>
    <mergeCell ref="C995:C1003"/>
    <mergeCell ref="D995:D1003"/>
    <mergeCell ref="E995:E1003"/>
    <mergeCell ref="F995:F1003"/>
    <mergeCell ref="O1004:O1012"/>
    <mergeCell ref="P1004:P1012"/>
    <mergeCell ref="U1004:U1012"/>
    <mergeCell ref="V1004:W1004"/>
    <mergeCell ref="Y1004:Y1012"/>
    <mergeCell ref="K1005:K1012"/>
    <mergeCell ref="V1005:V1012"/>
    <mergeCell ref="G1004:G1012"/>
    <mergeCell ref="H1004:H1012"/>
    <mergeCell ref="I1004:I1012"/>
    <mergeCell ref="J1004:J1012"/>
    <mergeCell ref="K1004:L1004"/>
    <mergeCell ref="N1004:N1012"/>
    <mergeCell ref="A1004:A1012"/>
    <mergeCell ref="B1004:B1012"/>
    <mergeCell ref="C1004:C1012"/>
    <mergeCell ref="D1004:D1012"/>
    <mergeCell ref="E1004:E1012"/>
    <mergeCell ref="F1004:F1012"/>
    <mergeCell ref="O1013:O1021"/>
    <mergeCell ref="P1013:P1021"/>
    <mergeCell ref="U1013:U1021"/>
    <mergeCell ref="V1013:W1013"/>
    <mergeCell ref="Y1013:Y1021"/>
    <mergeCell ref="K1014:K1021"/>
    <mergeCell ref="V1014:V1021"/>
    <mergeCell ref="G1013:G1021"/>
    <mergeCell ref="H1013:H1021"/>
    <mergeCell ref="I1013:I1021"/>
    <mergeCell ref="J1013:J1021"/>
    <mergeCell ref="K1013:L1013"/>
    <mergeCell ref="N1013:N1021"/>
    <mergeCell ref="A1013:A1021"/>
    <mergeCell ref="B1013:B1021"/>
    <mergeCell ref="C1013:C1021"/>
    <mergeCell ref="D1013:D1021"/>
    <mergeCell ref="E1013:E1021"/>
    <mergeCell ref="F1013:F1021"/>
    <mergeCell ref="O1022:O1030"/>
    <mergeCell ref="P1022:P1030"/>
    <mergeCell ref="U1022:U1030"/>
    <mergeCell ref="V1022:W1022"/>
    <mergeCell ref="Y1022:Y1030"/>
    <mergeCell ref="K1023:K1030"/>
    <mergeCell ref="V1023:V1030"/>
    <mergeCell ref="G1022:G1030"/>
    <mergeCell ref="H1022:H1030"/>
    <mergeCell ref="I1022:I1030"/>
    <mergeCell ref="J1022:J1030"/>
    <mergeCell ref="K1022:L1022"/>
    <mergeCell ref="N1022:N1030"/>
    <mergeCell ref="A1022:A1030"/>
    <mergeCell ref="B1022:B1030"/>
    <mergeCell ref="C1022:C1030"/>
    <mergeCell ref="D1022:D1030"/>
    <mergeCell ref="E1022:E1030"/>
    <mergeCell ref="F1022:F1030"/>
    <mergeCell ref="O1031:O1039"/>
    <mergeCell ref="P1031:P1039"/>
    <mergeCell ref="U1031:U1039"/>
    <mergeCell ref="V1031:W1031"/>
    <mergeCell ref="Y1031:Y1039"/>
    <mergeCell ref="K1032:K1039"/>
    <mergeCell ref="V1032:V1039"/>
    <mergeCell ref="G1031:G1039"/>
    <mergeCell ref="H1031:H1039"/>
    <mergeCell ref="I1031:I1039"/>
    <mergeCell ref="J1031:J1039"/>
    <mergeCell ref="K1031:L1031"/>
    <mergeCell ref="N1031:N1039"/>
    <mergeCell ref="A1031:A1039"/>
    <mergeCell ref="B1031:B1039"/>
    <mergeCell ref="C1031:C1039"/>
    <mergeCell ref="D1031:D1039"/>
    <mergeCell ref="E1031:E1039"/>
    <mergeCell ref="F1031:F1039"/>
    <mergeCell ref="O1040:O1048"/>
    <mergeCell ref="P1040:P1048"/>
    <mergeCell ref="U1040:U1048"/>
    <mergeCell ref="V1040:W1040"/>
    <mergeCell ref="Y1040:Y1048"/>
    <mergeCell ref="K1041:K1048"/>
    <mergeCell ref="V1041:V1048"/>
    <mergeCell ref="G1040:G1048"/>
    <mergeCell ref="H1040:H1048"/>
    <mergeCell ref="I1040:I1048"/>
    <mergeCell ref="J1040:J1048"/>
    <mergeCell ref="K1040:L1040"/>
    <mergeCell ref="N1040:N1048"/>
    <mergeCell ref="A1040:A1048"/>
    <mergeCell ref="B1040:B1048"/>
    <mergeCell ref="C1040:C1048"/>
    <mergeCell ref="D1040:D1048"/>
    <mergeCell ref="E1040:E1048"/>
    <mergeCell ref="F1040:F1048"/>
    <mergeCell ref="O1049:O1057"/>
    <mergeCell ref="P1049:P1057"/>
    <mergeCell ref="U1049:U1057"/>
    <mergeCell ref="V1049:W1049"/>
    <mergeCell ref="Y1049:Y1057"/>
    <mergeCell ref="K1050:K1057"/>
    <mergeCell ref="V1050:V1057"/>
    <mergeCell ref="G1049:G1057"/>
    <mergeCell ref="H1049:H1057"/>
    <mergeCell ref="I1049:I1057"/>
    <mergeCell ref="J1049:J1057"/>
    <mergeCell ref="K1049:L1049"/>
    <mergeCell ref="N1049:N1057"/>
    <mergeCell ref="A1049:A1057"/>
    <mergeCell ref="B1049:B1057"/>
    <mergeCell ref="C1049:C1057"/>
    <mergeCell ref="D1049:D1057"/>
    <mergeCell ref="E1049:E1057"/>
    <mergeCell ref="F1049:F1057"/>
    <mergeCell ref="O1058:O1066"/>
    <mergeCell ref="P1058:P1066"/>
    <mergeCell ref="U1058:U1066"/>
    <mergeCell ref="V1058:W1058"/>
    <mergeCell ref="Y1058:Y1066"/>
    <mergeCell ref="K1059:K1066"/>
    <mergeCell ref="V1059:V1066"/>
    <mergeCell ref="G1058:G1066"/>
    <mergeCell ref="H1058:H1066"/>
    <mergeCell ref="I1058:I1066"/>
    <mergeCell ref="J1058:J1066"/>
    <mergeCell ref="K1058:L1058"/>
    <mergeCell ref="N1058:N1066"/>
    <mergeCell ref="A1058:A1066"/>
    <mergeCell ref="B1058:B1066"/>
    <mergeCell ref="C1058:C1066"/>
    <mergeCell ref="D1058:D1066"/>
    <mergeCell ref="E1058:E1066"/>
    <mergeCell ref="F1058:F1066"/>
    <mergeCell ref="O1067:O1075"/>
    <mergeCell ref="P1067:P1075"/>
    <mergeCell ref="U1067:U1075"/>
    <mergeCell ref="V1067:W1067"/>
    <mergeCell ref="Y1067:Y1075"/>
    <mergeCell ref="K1068:K1075"/>
    <mergeCell ref="V1068:V1075"/>
    <mergeCell ref="G1067:G1075"/>
    <mergeCell ref="H1067:H1075"/>
    <mergeCell ref="I1067:I1075"/>
    <mergeCell ref="J1067:J1075"/>
    <mergeCell ref="K1067:L1067"/>
    <mergeCell ref="N1067:N1075"/>
    <mergeCell ref="A1067:A1075"/>
    <mergeCell ref="B1067:B1075"/>
    <mergeCell ref="C1067:C1075"/>
    <mergeCell ref="D1067:D1075"/>
    <mergeCell ref="E1067:E1075"/>
    <mergeCell ref="F1067:F1075"/>
    <mergeCell ref="O1076:O1084"/>
    <mergeCell ref="P1076:P1084"/>
    <mergeCell ref="U1076:U1084"/>
    <mergeCell ref="V1076:W1076"/>
    <mergeCell ref="Y1076:Y1084"/>
    <mergeCell ref="K1077:K1084"/>
    <mergeCell ref="V1077:V1084"/>
    <mergeCell ref="G1076:G1084"/>
    <mergeCell ref="H1076:H1084"/>
    <mergeCell ref="I1076:I1084"/>
    <mergeCell ref="J1076:J1084"/>
    <mergeCell ref="K1076:L1076"/>
    <mergeCell ref="N1076:N1084"/>
    <mergeCell ref="A1076:A1084"/>
    <mergeCell ref="B1076:B1084"/>
    <mergeCell ref="C1076:C1084"/>
    <mergeCell ref="D1076:D1084"/>
    <mergeCell ref="E1076:E1084"/>
    <mergeCell ref="F1076:F1084"/>
    <mergeCell ref="O1085:O1093"/>
    <mergeCell ref="P1085:P1093"/>
    <mergeCell ref="U1085:U1093"/>
    <mergeCell ref="V1085:W1085"/>
    <mergeCell ref="Y1085:Y1093"/>
    <mergeCell ref="K1086:K1093"/>
    <mergeCell ref="V1086:V1093"/>
    <mergeCell ref="G1085:G1093"/>
    <mergeCell ref="H1085:H1093"/>
    <mergeCell ref="I1085:I1093"/>
    <mergeCell ref="J1085:J1093"/>
    <mergeCell ref="K1085:L1085"/>
    <mergeCell ref="N1085:N1093"/>
    <mergeCell ref="A1085:A1093"/>
    <mergeCell ref="B1085:B1093"/>
    <mergeCell ref="C1085:C1093"/>
    <mergeCell ref="D1085:D1093"/>
    <mergeCell ref="E1085:E1093"/>
    <mergeCell ref="F1085:F1093"/>
    <mergeCell ref="O1094:O1102"/>
    <mergeCell ref="P1094:P1102"/>
    <mergeCell ref="U1094:U1102"/>
    <mergeCell ref="V1094:W1094"/>
    <mergeCell ref="Y1094:Y1102"/>
    <mergeCell ref="K1095:K1102"/>
    <mergeCell ref="V1095:V1102"/>
    <mergeCell ref="G1094:G1102"/>
    <mergeCell ref="H1094:H1102"/>
    <mergeCell ref="I1094:I1102"/>
    <mergeCell ref="J1094:J1102"/>
    <mergeCell ref="K1094:L1094"/>
    <mergeCell ref="N1094:N1102"/>
    <mergeCell ref="A1094:A1102"/>
    <mergeCell ref="B1094:B1102"/>
    <mergeCell ref="C1094:C1102"/>
    <mergeCell ref="D1094:D1102"/>
    <mergeCell ref="E1094:E1102"/>
    <mergeCell ref="F1094:F1102"/>
    <mergeCell ref="O1103:O1111"/>
    <mergeCell ref="P1103:P1111"/>
    <mergeCell ref="U1103:U1111"/>
    <mergeCell ref="V1103:W1103"/>
    <mergeCell ref="Y1103:Y1111"/>
    <mergeCell ref="K1104:K1111"/>
    <mergeCell ref="V1104:V1111"/>
    <mergeCell ref="G1103:G1111"/>
    <mergeCell ref="H1103:H1111"/>
    <mergeCell ref="I1103:I1111"/>
    <mergeCell ref="J1103:J1111"/>
    <mergeCell ref="K1103:L1103"/>
    <mergeCell ref="N1103:N1111"/>
    <mergeCell ref="A1103:A1111"/>
    <mergeCell ref="B1103:B1111"/>
    <mergeCell ref="C1103:C1111"/>
    <mergeCell ref="D1103:D1111"/>
    <mergeCell ref="E1103:E1111"/>
    <mergeCell ref="F1103:F1111"/>
    <mergeCell ref="O1112:O1120"/>
    <mergeCell ref="P1112:P1120"/>
    <mergeCell ref="U1112:U1120"/>
    <mergeCell ref="V1112:W1112"/>
    <mergeCell ref="Y1112:Y1120"/>
    <mergeCell ref="K1113:K1120"/>
    <mergeCell ref="V1113:V1120"/>
    <mergeCell ref="G1112:G1120"/>
    <mergeCell ref="H1112:H1120"/>
    <mergeCell ref="I1112:I1120"/>
    <mergeCell ref="J1112:J1120"/>
    <mergeCell ref="K1112:L1112"/>
    <mergeCell ref="N1112:N1120"/>
    <mergeCell ref="A1112:A1120"/>
    <mergeCell ref="B1112:B1120"/>
    <mergeCell ref="C1112:C1120"/>
    <mergeCell ref="D1112:D1120"/>
    <mergeCell ref="E1112:E1120"/>
    <mergeCell ref="F1112:F1120"/>
  </mergeCells>
  <conditionalFormatting sqref="J5:J16 U302:U1120 J302:J1120">
    <cfRule type="containsText" dxfId="582" priority="582" operator="containsText" text="Threat">
      <formula>NOT(ISERROR(SEARCH("Threat",J5)))</formula>
    </cfRule>
    <cfRule type="containsText" dxfId="581" priority="583" operator="containsText" text="Opportunity">
      <formula>NOT(ISERROR(SEARCH("Opportunity",J5)))</formula>
    </cfRule>
  </conditionalFormatting>
  <conditionalFormatting sqref="L1438:L1857 K1121:K1437">
    <cfRule type="cellIs" dxfId="580" priority="579" stopIfTrue="1" operator="between">
      <formula>1</formula>
      <formula>8</formula>
    </cfRule>
    <cfRule type="cellIs" dxfId="579" priority="580" stopIfTrue="1" operator="between">
      <formula>9</formula>
      <formula>18</formula>
    </cfRule>
    <cfRule type="cellIs" dxfId="578" priority="581" stopIfTrue="1" operator="between">
      <formula>19</formula>
      <formula>26</formula>
    </cfRule>
  </conditionalFormatting>
  <conditionalFormatting sqref="U5:U16">
    <cfRule type="containsText" dxfId="577" priority="577" operator="containsText" text="Threat">
      <formula>NOT(ISERROR(SEARCH("Threat",U5)))</formula>
    </cfRule>
    <cfRule type="containsText" dxfId="576" priority="578" operator="containsText" text="Opportunity">
      <formula>NOT(ISERROR(SEARCH("Opportunity",U5)))</formula>
    </cfRule>
  </conditionalFormatting>
  <conditionalFormatting sqref="J293:J301">
    <cfRule type="containsText" dxfId="575" priority="575" operator="containsText" text="Threat">
      <formula>NOT(ISERROR(SEARCH("Threat",J293)))</formula>
    </cfRule>
    <cfRule type="containsText" dxfId="574" priority="576" operator="containsText" text="Opportunity">
      <formula>NOT(ISERROR(SEARCH("Opportunity",J293)))</formula>
    </cfRule>
  </conditionalFormatting>
  <conditionalFormatting sqref="U293:U301">
    <cfRule type="containsText" dxfId="573" priority="573" operator="containsText" text="Threat">
      <formula>NOT(ISERROR(SEARCH("Threat",U293)))</formula>
    </cfRule>
    <cfRule type="containsText" dxfId="572" priority="574" operator="containsText" text="Opportunity">
      <formula>NOT(ISERROR(SEARCH("Opportunity",U293)))</formula>
    </cfRule>
  </conditionalFormatting>
  <conditionalFormatting sqref="Y5:Y16 N5:N16 N293:N1120 Y293:Y1120">
    <cfRule type="cellIs" dxfId="571" priority="553" operator="between">
      <formula>-22</formula>
      <formula>-25</formula>
    </cfRule>
    <cfRule type="cellIs" dxfId="570" priority="554" operator="between">
      <formula>-19</formula>
      <formula>-20</formula>
    </cfRule>
    <cfRule type="cellIs" dxfId="569" priority="555" operator="equal">
      <formula>-15</formula>
    </cfRule>
    <cfRule type="cellIs" dxfId="568" priority="556" operator="equal">
      <formula>-21</formula>
    </cfRule>
    <cfRule type="cellIs" dxfId="567" priority="557" operator="between">
      <formula>-16</formula>
      <formula>-18</formula>
    </cfRule>
    <cfRule type="cellIs" dxfId="566" priority="558" operator="between">
      <formula>-13</formula>
      <formula>-14</formula>
    </cfRule>
    <cfRule type="cellIs" dxfId="565" priority="559" operator="between">
      <formula>-9</formula>
      <formula>-10</formula>
    </cfRule>
    <cfRule type="cellIs" dxfId="564" priority="560" operator="between">
      <formula>-11</formula>
      <formula>-12</formula>
    </cfRule>
    <cfRule type="cellIs" dxfId="563" priority="561" operator="between">
      <formula>-3</formula>
      <formula>-8</formula>
    </cfRule>
    <cfRule type="cellIs" dxfId="562" priority="562" operator="between">
      <formula>-1</formula>
      <formula>-2</formula>
    </cfRule>
    <cfRule type="cellIs" dxfId="561" priority="563" operator="between">
      <formula>22</formula>
      <formula>25</formula>
    </cfRule>
    <cfRule type="cellIs" dxfId="560" priority="564" operator="between">
      <formula>19</formula>
      <formula>20</formula>
    </cfRule>
    <cfRule type="cellIs" dxfId="559" priority="565" operator="equal">
      <formula>15</formula>
    </cfRule>
    <cfRule type="cellIs" dxfId="558" priority="566" operator="equal">
      <formula>21</formula>
    </cfRule>
    <cfRule type="cellIs" dxfId="557" priority="567" operator="between">
      <formula>16</formula>
      <formula>18</formula>
    </cfRule>
    <cfRule type="cellIs" dxfId="556" priority="568" operator="between">
      <formula>13</formula>
      <formula>14</formula>
    </cfRule>
    <cfRule type="cellIs" dxfId="555" priority="569" operator="between">
      <formula>9</formula>
      <formula>10</formula>
    </cfRule>
    <cfRule type="cellIs" dxfId="554" priority="570" operator="between">
      <formula>11</formula>
      <formula>12</formula>
    </cfRule>
    <cfRule type="cellIs" dxfId="553" priority="571" operator="between">
      <formula>3</formula>
      <formula>8</formula>
    </cfRule>
    <cfRule type="cellIs" dxfId="552" priority="572" operator="between">
      <formula>1</formula>
      <formula>2</formula>
    </cfRule>
  </conditionalFormatting>
  <conditionalFormatting sqref="J281:J292">
    <cfRule type="containsText" dxfId="551" priority="551" operator="containsText" text="Threat">
      <formula>NOT(ISERROR(SEARCH("Threat",J281)))</formula>
    </cfRule>
    <cfRule type="containsText" dxfId="550" priority="552" operator="containsText" text="Opportunity">
      <formula>NOT(ISERROR(SEARCH("Opportunity",J281)))</formula>
    </cfRule>
  </conditionalFormatting>
  <conditionalFormatting sqref="U281:U292">
    <cfRule type="containsText" dxfId="549" priority="549" operator="containsText" text="Threat">
      <formula>NOT(ISERROR(SEARCH("Threat",U281)))</formula>
    </cfRule>
    <cfRule type="containsText" dxfId="548" priority="550" operator="containsText" text="Opportunity">
      <formula>NOT(ISERROR(SEARCH("Opportunity",U281)))</formula>
    </cfRule>
  </conditionalFormatting>
  <conditionalFormatting sqref="Y281:Y292 N281:N292">
    <cfRule type="cellIs" dxfId="547" priority="529" operator="between">
      <formula>-22</formula>
      <formula>-25</formula>
    </cfRule>
    <cfRule type="cellIs" dxfId="546" priority="530" operator="between">
      <formula>-19</formula>
      <formula>-20</formula>
    </cfRule>
    <cfRule type="cellIs" dxfId="545" priority="531" operator="equal">
      <formula>-15</formula>
    </cfRule>
    <cfRule type="cellIs" dxfId="544" priority="532" operator="equal">
      <formula>-21</formula>
    </cfRule>
    <cfRule type="cellIs" dxfId="543" priority="533" operator="between">
      <formula>-16</formula>
      <formula>-18</formula>
    </cfRule>
    <cfRule type="cellIs" dxfId="542" priority="534" operator="between">
      <formula>-13</formula>
      <formula>-14</formula>
    </cfRule>
    <cfRule type="cellIs" dxfId="541" priority="535" operator="between">
      <formula>-9</formula>
      <formula>-10</formula>
    </cfRule>
    <cfRule type="cellIs" dxfId="540" priority="536" operator="between">
      <formula>-11</formula>
      <formula>-12</formula>
    </cfRule>
    <cfRule type="cellIs" dxfId="539" priority="537" operator="between">
      <formula>-3</formula>
      <formula>-8</formula>
    </cfRule>
    <cfRule type="cellIs" dxfId="538" priority="538" operator="between">
      <formula>-1</formula>
      <formula>-2</formula>
    </cfRule>
    <cfRule type="cellIs" dxfId="537" priority="539" operator="between">
      <formula>22</formula>
      <formula>25</formula>
    </cfRule>
    <cfRule type="cellIs" dxfId="536" priority="540" operator="between">
      <formula>19</formula>
      <formula>20</formula>
    </cfRule>
    <cfRule type="cellIs" dxfId="535" priority="541" operator="equal">
      <formula>15</formula>
    </cfRule>
    <cfRule type="cellIs" dxfId="534" priority="542" operator="equal">
      <formula>21</formula>
    </cfRule>
    <cfRule type="cellIs" dxfId="533" priority="543" operator="between">
      <formula>16</formula>
      <formula>18</formula>
    </cfRule>
    <cfRule type="cellIs" dxfId="532" priority="544" operator="between">
      <formula>13</formula>
      <formula>14</formula>
    </cfRule>
    <cfRule type="cellIs" dxfId="531" priority="545" operator="between">
      <formula>9</formula>
      <formula>10</formula>
    </cfRule>
    <cfRule type="cellIs" dxfId="530" priority="546" operator="between">
      <formula>11</formula>
      <formula>12</formula>
    </cfRule>
    <cfRule type="cellIs" dxfId="529" priority="547" operator="between">
      <formula>3</formula>
      <formula>8</formula>
    </cfRule>
    <cfRule type="cellIs" dxfId="528" priority="548" operator="between">
      <formula>1</formula>
      <formula>2</formula>
    </cfRule>
  </conditionalFormatting>
  <conditionalFormatting sqref="J269:J280">
    <cfRule type="containsText" dxfId="527" priority="527" operator="containsText" text="Threat">
      <formula>NOT(ISERROR(SEARCH("Threat",J269)))</formula>
    </cfRule>
    <cfRule type="containsText" dxfId="526" priority="528" operator="containsText" text="Opportunity">
      <formula>NOT(ISERROR(SEARCH("Opportunity",J269)))</formula>
    </cfRule>
  </conditionalFormatting>
  <conditionalFormatting sqref="U269:U280">
    <cfRule type="containsText" dxfId="525" priority="525" operator="containsText" text="Threat">
      <formula>NOT(ISERROR(SEARCH("Threat",U269)))</formula>
    </cfRule>
    <cfRule type="containsText" dxfId="524" priority="526" operator="containsText" text="Opportunity">
      <formula>NOT(ISERROR(SEARCH("Opportunity",U269)))</formula>
    </cfRule>
  </conditionalFormatting>
  <conditionalFormatting sqref="Y269:Y280 N269:N280">
    <cfRule type="cellIs" dxfId="523" priority="505" operator="between">
      <formula>-22</formula>
      <formula>-25</formula>
    </cfRule>
    <cfRule type="cellIs" dxfId="522" priority="506" operator="between">
      <formula>-19</formula>
      <formula>-20</formula>
    </cfRule>
    <cfRule type="cellIs" dxfId="521" priority="507" operator="equal">
      <formula>-15</formula>
    </cfRule>
    <cfRule type="cellIs" dxfId="520" priority="508" operator="equal">
      <formula>-21</formula>
    </cfRule>
    <cfRule type="cellIs" dxfId="519" priority="509" operator="between">
      <formula>-16</formula>
      <formula>-18</formula>
    </cfRule>
    <cfRule type="cellIs" dxfId="518" priority="510" operator="between">
      <formula>-13</formula>
      <formula>-14</formula>
    </cfRule>
    <cfRule type="cellIs" dxfId="517" priority="511" operator="between">
      <formula>-9</formula>
      <formula>-10</formula>
    </cfRule>
    <cfRule type="cellIs" dxfId="516" priority="512" operator="between">
      <formula>-11</formula>
      <formula>-12</formula>
    </cfRule>
    <cfRule type="cellIs" dxfId="515" priority="513" operator="between">
      <formula>-3</formula>
      <formula>-8</formula>
    </cfRule>
    <cfRule type="cellIs" dxfId="514" priority="514" operator="between">
      <formula>-1</formula>
      <formula>-2</formula>
    </cfRule>
    <cfRule type="cellIs" dxfId="513" priority="515" operator="between">
      <formula>22</formula>
      <formula>25</formula>
    </cfRule>
    <cfRule type="cellIs" dxfId="512" priority="516" operator="between">
      <formula>19</formula>
      <formula>20</formula>
    </cfRule>
    <cfRule type="cellIs" dxfId="511" priority="517" operator="equal">
      <formula>15</formula>
    </cfRule>
    <cfRule type="cellIs" dxfId="510" priority="518" operator="equal">
      <formula>21</formula>
    </cfRule>
    <cfRule type="cellIs" dxfId="509" priority="519" operator="between">
      <formula>16</formula>
      <formula>18</formula>
    </cfRule>
    <cfRule type="cellIs" dxfId="508" priority="520" operator="between">
      <formula>13</formula>
      <formula>14</formula>
    </cfRule>
    <cfRule type="cellIs" dxfId="507" priority="521" operator="between">
      <formula>9</formula>
      <formula>10</formula>
    </cfRule>
    <cfRule type="cellIs" dxfId="506" priority="522" operator="between">
      <formula>11</formula>
      <formula>12</formula>
    </cfRule>
    <cfRule type="cellIs" dxfId="505" priority="523" operator="between">
      <formula>3</formula>
      <formula>8</formula>
    </cfRule>
    <cfRule type="cellIs" dxfId="504" priority="524" operator="between">
      <formula>1</formula>
      <formula>2</formula>
    </cfRule>
  </conditionalFormatting>
  <conditionalFormatting sqref="J257:J268">
    <cfRule type="containsText" dxfId="503" priority="503" operator="containsText" text="Threat">
      <formula>NOT(ISERROR(SEARCH("Threat",J257)))</formula>
    </cfRule>
    <cfRule type="containsText" dxfId="502" priority="504" operator="containsText" text="Opportunity">
      <formula>NOT(ISERROR(SEARCH("Opportunity",J257)))</formula>
    </cfRule>
  </conditionalFormatting>
  <conditionalFormatting sqref="U257:U268">
    <cfRule type="containsText" dxfId="501" priority="501" operator="containsText" text="Threat">
      <formula>NOT(ISERROR(SEARCH("Threat",U257)))</formula>
    </cfRule>
    <cfRule type="containsText" dxfId="500" priority="502" operator="containsText" text="Opportunity">
      <formula>NOT(ISERROR(SEARCH("Opportunity",U257)))</formula>
    </cfRule>
  </conditionalFormatting>
  <conditionalFormatting sqref="Y257:Y268 N257:N268">
    <cfRule type="cellIs" dxfId="499" priority="481" operator="between">
      <formula>-22</formula>
      <formula>-25</formula>
    </cfRule>
    <cfRule type="cellIs" dxfId="498" priority="482" operator="between">
      <formula>-19</formula>
      <formula>-20</formula>
    </cfRule>
    <cfRule type="cellIs" dxfId="497" priority="483" operator="equal">
      <formula>-15</formula>
    </cfRule>
    <cfRule type="cellIs" dxfId="496" priority="484" operator="equal">
      <formula>-21</formula>
    </cfRule>
    <cfRule type="cellIs" dxfId="495" priority="485" operator="between">
      <formula>-16</formula>
      <formula>-18</formula>
    </cfRule>
    <cfRule type="cellIs" dxfId="494" priority="486" operator="between">
      <formula>-13</formula>
      <formula>-14</formula>
    </cfRule>
    <cfRule type="cellIs" dxfId="493" priority="487" operator="between">
      <formula>-9</formula>
      <formula>-10</formula>
    </cfRule>
    <cfRule type="cellIs" dxfId="492" priority="488" operator="between">
      <formula>-11</formula>
      <formula>-12</formula>
    </cfRule>
    <cfRule type="cellIs" dxfId="491" priority="489" operator="between">
      <formula>-3</formula>
      <formula>-8</formula>
    </cfRule>
    <cfRule type="cellIs" dxfId="490" priority="490" operator="between">
      <formula>-1</formula>
      <formula>-2</formula>
    </cfRule>
    <cfRule type="cellIs" dxfId="489" priority="491" operator="between">
      <formula>22</formula>
      <formula>25</formula>
    </cfRule>
    <cfRule type="cellIs" dxfId="488" priority="492" operator="between">
      <formula>19</formula>
      <formula>20</formula>
    </cfRule>
    <cfRule type="cellIs" dxfId="487" priority="493" operator="equal">
      <formula>15</formula>
    </cfRule>
    <cfRule type="cellIs" dxfId="486" priority="494" operator="equal">
      <formula>21</formula>
    </cfRule>
    <cfRule type="cellIs" dxfId="485" priority="495" operator="between">
      <formula>16</formula>
      <formula>18</formula>
    </cfRule>
    <cfRule type="cellIs" dxfId="484" priority="496" operator="between">
      <formula>13</formula>
      <formula>14</formula>
    </cfRule>
    <cfRule type="cellIs" dxfId="483" priority="497" operator="between">
      <formula>9</formula>
      <formula>10</formula>
    </cfRule>
    <cfRule type="cellIs" dxfId="482" priority="498" operator="between">
      <formula>11</formula>
      <formula>12</formula>
    </cfRule>
    <cfRule type="cellIs" dxfId="481" priority="499" operator="between">
      <formula>3</formula>
      <formula>8</formula>
    </cfRule>
    <cfRule type="cellIs" dxfId="480" priority="500" operator="between">
      <formula>1</formula>
      <formula>2</formula>
    </cfRule>
  </conditionalFormatting>
  <conditionalFormatting sqref="J245:J256">
    <cfRule type="containsText" dxfId="479" priority="479" operator="containsText" text="Threat">
      <formula>NOT(ISERROR(SEARCH("Threat",J245)))</formula>
    </cfRule>
    <cfRule type="containsText" dxfId="478" priority="480" operator="containsText" text="Opportunity">
      <formula>NOT(ISERROR(SEARCH("Opportunity",J245)))</formula>
    </cfRule>
  </conditionalFormatting>
  <conditionalFormatting sqref="U245:U256">
    <cfRule type="containsText" dxfId="477" priority="477" operator="containsText" text="Threat">
      <formula>NOT(ISERROR(SEARCH("Threat",U245)))</formula>
    </cfRule>
    <cfRule type="containsText" dxfId="476" priority="478" operator="containsText" text="Opportunity">
      <formula>NOT(ISERROR(SEARCH("Opportunity",U245)))</formula>
    </cfRule>
  </conditionalFormatting>
  <conditionalFormatting sqref="Y245:Y256 N245:N256">
    <cfRule type="cellIs" dxfId="475" priority="457" operator="between">
      <formula>-22</formula>
      <formula>-25</formula>
    </cfRule>
    <cfRule type="cellIs" dxfId="474" priority="458" operator="between">
      <formula>-19</formula>
      <formula>-20</formula>
    </cfRule>
    <cfRule type="cellIs" dxfId="473" priority="459" operator="equal">
      <formula>-15</formula>
    </cfRule>
    <cfRule type="cellIs" dxfId="472" priority="460" operator="equal">
      <formula>-21</formula>
    </cfRule>
    <cfRule type="cellIs" dxfId="471" priority="461" operator="between">
      <formula>-16</formula>
      <formula>-18</formula>
    </cfRule>
    <cfRule type="cellIs" dxfId="470" priority="462" operator="between">
      <formula>-13</formula>
      <formula>-14</formula>
    </cfRule>
    <cfRule type="cellIs" dxfId="469" priority="463" operator="between">
      <formula>-9</formula>
      <formula>-10</formula>
    </cfRule>
    <cfRule type="cellIs" dxfId="468" priority="464" operator="between">
      <formula>-11</formula>
      <formula>-12</formula>
    </cfRule>
    <cfRule type="cellIs" dxfId="467" priority="465" operator="between">
      <formula>-3</formula>
      <formula>-8</formula>
    </cfRule>
    <cfRule type="cellIs" dxfId="466" priority="466" operator="between">
      <formula>-1</formula>
      <formula>-2</formula>
    </cfRule>
    <cfRule type="cellIs" dxfId="465" priority="467" operator="between">
      <formula>22</formula>
      <formula>25</formula>
    </cfRule>
    <cfRule type="cellIs" dxfId="464" priority="468" operator="between">
      <formula>19</formula>
      <formula>20</formula>
    </cfRule>
    <cfRule type="cellIs" dxfId="463" priority="469" operator="equal">
      <formula>15</formula>
    </cfRule>
    <cfRule type="cellIs" dxfId="462" priority="470" operator="equal">
      <formula>21</formula>
    </cfRule>
    <cfRule type="cellIs" dxfId="461" priority="471" operator="between">
      <formula>16</formula>
      <formula>18</formula>
    </cfRule>
    <cfRule type="cellIs" dxfId="460" priority="472" operator="between">
      <formula>13</formula>
      <formula>14</formula>
    </cfRule>
    <cfRule type="cellIs" dxfId="459" priority="473" operator="between">
      <formula>9</formula>
      <formula>10</formula>
    </cfRule>
    <cfRule type="cellIs" dxfId="458" priority="474" operator="between">
      <formula>11</formula>
      <formula>12</formula>
    </cfRule>
    <cfRule type="cellIs" dxfId="457" priority="475" operator="between">
      <formula>3</formula>
      <formula>8</formula>
    </cfRule>
    <cfRule type="cellIs" dxfId="456" priority="476" operator="between">
      <formula>1</formula>
      <formula>2</formula>
    </cfRule>
  </conditionalFormatting>
  <conditionalFormatting sqref="J233:J244">
    <cfRule type="containsText" dxfId="455" priority="455" operator="containsText" text="Threat">
      <formula>NOT(ISERROR(SEARCH("Threat",J233)))</formula>
    </cfRule>
    <cfRule type="containsText" dxfId="454" priority="456" operator="containsText" text="Opportunity">
      <formula>NOT(ISERROR(SEARCH("Opportunity",J233)))</formula>
    </cfRule>
  </conditionalFormatting>
  <conditionalFormatting sqref="U233:U244">
    <cfRule type="containsText" dxfId="453" priority="453" operator="containsText" text="Threat">
      <formula>NOT(ISERROR(SEARCH("Threat",U233)))</formula>
    </cfRule>
    <cfRule type="containsText" dxfId="452" priority="454" operator="containsText" text="Opportunity">
      <formula>NOT(ISERROR(SEARCH("Opportunity",U233)))</formula>
    </cfRule>
  </conditionalFormatting>
  <conditionalFormatting sqref="Y233:Y244 N233:N244">
    <cfRule type="cellIs" dxfId="451" priority="433" operator="between">
      <formula>-22</formula>
      <formula>-25</formula>
    </cfRule>
    <cfRule type="cellIs" dxfId="450" priority="434" operator="between">
      <formula>-19</formula>
      <formula>-20</formula>
    </cfRule>
    <cfRule type="cellIs" dxfId="449" priority="435" operator="equal">
      <formula>-15</formula>
    </cfRule>
    <cfRule type="cellIs" dxfId="448" priority="436" operator="equal">
      <formula>-21</formula>
    </cfRule>
    <cfRule type="cellIs" dxfId="447" priority="437" operator="between">
      <formula>-16</formula>
      <formula>-18</formula>
    </cfRule>
    <cfRule type="cellIs" dxfId="446" priority="438" operator="between">
      <formula>-13</formula>
      <formula>-14</formula>
    </cfRule>
    <cfRule type="cellIs" dxfId="445" priority="439" operator="between">
      <formula>-9</formula>
      <formula>-10</formula>
    </cfRule>
    <cfRule type="cellIs" dxfId="444" priority="440" operator="between">
      <formula>-11</formula>
      <formula>-12</formula>
    </cfRule>
    <cfRule type="cellIs" dxfId="443" priority="441" operator="between">
      <formula>-3</formula>
      <formula>-8</formula>
    </cfRule>
    <cfRule type="cellIs" dxfId="442" priority="442" operator="between">
      <formula>-1</formula>
      <formula>-2</formula>
    </cfRule>
    <cfRule type="cellIs" dxfId="441" priority="443" operator="between">
      <formula>22</formula>
      <formula>25</formula>
    </cfRule>
    <cfRule type="cellIs" dxfId="440" priority="444" operator="between">
      <formula>19</formula>
      <formula>20</formula>
    </cfRule>
    <cfRule type="cellIs" dxfId="439" priority="445" operator="equal">
      <formula>15</formula>
    </cfRule>
    <cfRule type="cellIs" dxfId="438" priority="446" operator="equal">
      <formula>21</formula>
    </cfRule>
    <cfRule type="cellIs" dxfId="437" priority="447" operator="between">
      <formula>16</formula>
      <formula>18</formula>
    </cfRule>
    <cfRule type="cellIs" dxfId="436" priority="448" operator="between">
      <formula>13</formula>
      <formula>14</formula>
    </cfRule>
    <cfRule type="cellIs" dxfId="435" priority="449" operator="between">
      <formula>9</formula>
      <formula>10</formula>
    </cfRule>
    <cfRule type="cellIs" dxfId="434" priority="450" operator="between">
      <formula>11</formula>
      <formula>12</formula>
    </cfRule>
    <cfRule type="cellIs" dxfId="433" priority="451" operator="between">
      <formula>3</formula>
      <formula>8</formula>
    </cfRule>
    <cfRule type="cellIs" dxfId="432" priority="452" operator="between">
      <formula>1</formula>
      <formula>2</formula>
    </cfRule>
  </conditionalFormatting>
  <conditionalFormatting sqref="J221:J232">
    <cfRule type="containsText" dxfId="431" priority="431" operator="containsText" text="Threat">
      <formula>NOT(ISERROR(SEARCH("Threat",J221)))</formula>
    </cfRule>
    <cfRule type="containsText" dxfId="430" priority="432" operator="containsText" text="Opportunity">
      <formula>NOT(ISERROR(SEARCH("Opportunity",J221)))</formula>
    </cfRule>
  </conditionalFormatting>
  <conditionalFormatting sqref="U221:U232">
    <cfRule type="containsText" dxfId="429" priority="429" operator="containsText" text="Threat">
      <formula>NOT(ISERROR(SEARCH("Threat",U221)))</formula>
    </cfRule>
    <cfRule type="containsText" dxfId="428" priority="430" operator="containsText" text="Opportunity">
      <formula>NOT(ISERROR(SEARCH("Opportunity",U221)))</formula>
    </cfRule>
  </conditionalFormatting>
  <conditionalFormatting sqref="Y221:Y232 N221:N232">
    <cfRule type="cellIs" dxfId="427" priority="409" operator="between">
      <formula>-22</formula>
      <formula>-25</formula>
    </cfRule>
    <cfRule type="cellIs" dxfId="426" priority="410" operator="between">
      <formula>-19</formula>
      <formula>-20</formula>
    </cfRule>
    <cfRule type="cellIs" dxfId="425" priority="411" operator="equal">
      <formula>-15</formula>
    </cfRule>
    <cfRule type="cellIs" dxfId="424" priority="412" operator="equal">
      <formula>-21</formula>
    </cfRule>
    <cfRule type="cellIs" dxfId="423" priority="413" operator="between">
      <formula>-16</formula>
      <formula>-18</formula>
    </cfRule>
    <cfRule type="cellIs" dxfId="422" priority="414" operator="between">
      <formula>-13</formula>
      <formula>-14</formula>
    </cfRule>
    <cfRule type="cellIs" dxfId="421" priority="415" operator="between">
      <formula>-9</formula>
      <formula>-10</formula>
    </cfRule>
    <cfRule type="cellIs" dxfId="420" priority="416" operator="between">
      <formula>-11</formula>
      <formula>-12</formula>
    </cfRule>
    <cfRule type="cellIs" dxfId="419" priority="417" operator="between">
      <formula>-3</formula>
      <formula>-8</formula>
    </cfRule>
    <cfRule type="cellIs" dxfId="418" priority="418" operator="between">
      <formula>-1</formula>
      <formula>-2</formula>
    </cfRule>
    <cfRule type="cellIs" dxfId="417" priority="419" operator="between">
      <formula>22</formula>
      <formula>25</formula>
    </cfRule>
    <cfRule type="cellIs" dxfId="416" priority="420" operator="between">
      <formula>19</formula>
      <formula>20</formula>
    </cfRule>
    <cfRule type="cellIs" dxfId="415" priority="421" operator="equal">
      <formula>15</formula>
    </cfRule>
    <cfRule type="cellIs" dxfId="414" priority="422" operator="equal">
      <formula>21</formula>
    </cfRule>
    <cfRule type="cellIs" dxfId="413" priority="423" operator="between">
      <formula>16</formula>
      <formula>18</formula>
    </cfRule>
    <cfRule type="cellIs" dxfId="412" priority="424" operator="between">
      <formula>13</formula>
      <formula>14</formula>
    </cfRule>
    <cfRule type="cellIs" dxfId="411" priority="425" operator="between">
      <formula>9</formula>
      <formula>10</formula>
    </cfRule>
    <cfRule type="cellIs" dxfId="410" priority="426" operator="between">
      <formula>11</formula>
      <formula>12</formula>
    </cfRule>
    <cfRule type="cellIs" dxfId="409" priority="427" operator="between">
      <formula>3</formula>
      <formula>8</formula>
    </cfRule>
    <cfRule type="cellIs" dxfId="408" priority="428" operator="between">
      <formula>1</formula>
      <formula>2</formula>
    </cfRule>
  </conditionalFormatting>
  <conditionalFormatting sqref="J209:J220">
    <cfRule type="containsText" dxfId="407" priority="407" operator="containsText" text="Threat">
      <formula>NOT(ISERROR(SEARCH("Threat",J209)))</formula>
    </cfRule>
    <cfRule type="containsText" dxfId="406" priority="408" operator="containsText" text="Opportunity">
      <formula>NOT(ISERROR(SEARCH("Opportunity",J209)))</formula>
    </cfRule>
  </conditionalFormatting>
  <conditionalFormatting sqref="U209:U220">
    <cfRule type="containsText" dxfId="405" priority="405" operator="containsText" text="Threat">
      <formula>NOT(ISERROR(SEARCH("Threat",U209)))</formula>
    </cfRule>
    <cfRule type="containsText" dxfId="404" priority="406" operator="containsText" text="Opportunity">
      <formula>NOT(ISERROR(SEARCH("Opportunity",U209)))</formula>
    </cfRule>
  </conditionalFormatting>
  <conditionalFormatting sqref="Y209:Y220 N209:N220">
    <cfRule type="cellIs" dxfId="403" priority="385" operator="between">
      <formula>-22</formula>
      <formula>-25</formula>
    </cfRule>
    <cfRule type="cellIs" dxfId="402" priority="386" operator="between">
      <formula>-19</formula>
      <formula>-20</formula>
    </cfRule>
    <cfRule type="cellIs" dxfId="401" priority="387" operator="equal">
      <formula>-15</formula>
    </cfRule>
    <cfRule type="cellIs" dxfId="400" priority="388" operator="equal">
      <formula>-21</formula>
    </cfRule>
    <cfRule type="cellIs" dxfId="399" priority="389" operator="between">
      <formula>-16</formula>
      <formula>-18</formula>
    </cfRule>
    <cfRule type="cellIs" dxfId="398" priority="390" operator="between">
      <formula>-13</formula>
      <formula>-14</formula>
    </cfRule>
    <cfRule type="cellIs" dxfId="397" priority="391" operator="between">
      <formula>-9</formula>
      <formula>-10</formula>
    </cfRule>
    <cfRule type="cellIs" dxfId="396" priority="392" operator="between">
      <formula>-11</formula>
      <formula>-12</formula>
    </cfRule>
    <cfRule type="cellIs" dxfId="395" priority="393" operator="between">
      <formula>-3</formula>
      <formula>-8</formula>
    </cfRule>
    <cfRule type="cellIs" dxfId="394" priority="394" operator="between">
      <formula>-1</formula>
      <formula>-2</formula>
    </cfRule>
    <cfRule type="cellIs" dxfId="393" priority="395" operator="between">
      <formula>22</formula>
      <formula>25</formula>
    </cfRule>
    <cfRule type="cellIs" dxfId="392" priority="396" operator="between">
      <formula>19</formula>
      <formula>20</formula>
    </cfRule>
    <cfRule type="cellIs" dxfId="391" priority="397" operator="equal">
      <formula>15</formula>
    </cfRule>
    <cfRule type="cellIs" dxfId="390" priority="398" operator="equal">
      <formula>21</formula>
    </cfRule>
    <cfRule type="cellIs" dxfId="389" priority="399" operator="between">
      <formula>16</formula>
      <formula>18</formula>
    </cfRule>
    <cfRule type="cellIs" dxfId="388" priority="400" operator="between">
      <formula>13</formula>
      <formula>14</formula>
    </cfRule>
    <cfRule type="cellIs" dxfId="387" priority="401" operator="between">
      <formula>9</formula>
      <formula>10</formula>
    </cfRule>
    <cfRule type="cellIs" dxfId="386" priority="402" operator="between">
      <formula>11</formula>
      <formula>12</formula>
    </cfRule>
    <cfRule type="cellIs" dxfId="385" priority="403" operator="between">
      <formula>3</formula>
      <formula>8</formula>
    </cfRule>
    <cfRule type="cellIs" dxfId="384" priority="404" operator="between">
      <formula>1</formula>
      <formula>2</formula>
    </cfRule>
  </conditionalFormatting>
  <conditionalFormatting sqref="J197:J208">
    <cfRule type="containsText" dxfId="383" priority="383" operator="containsText" text="Threat">
      <formula>NOT(ISERROR(SEARCH("Threat",J197)))</formula>
    </cfRule>
    <cfRule type="containsText" dxfId="382" priority="384" operator="containsText" text="Opportunity">
      <formula>NOT(ISERROR(SEARCH("Opportunity",J197)))</formula>
    </cfRule>
  </conditionalFormatting>
  <conditionalFormatting sqref="U197:U208">
    <cfRule type="containsText" dxfId="381" priority="381" operator="containsText" text="Threat">
      <formula>NOT(ISERROR(SEARCH("Threat",U197)))</formula>
    </cfRule>
    <cfRule type="containsText" dxfId="380" priority="382" operator="containsText" text="Opportunity">
      <formula>NOT(ISERROR(SEARCH("Opportunity",U197)))</formula>
    </cfRule>
  </conditionalFormatting>
  <conditionalFormatting sqref="Y197:Y208 N197:N208">
    <cfRule type="cellIs" dxfId="379" priority="361" operator="between">
      <formula>-22</formula>
      <formula>-25</formula>
    </cfRule>
    <cfRule type="cellIs" dxfId="378" priority="362" operator="between">
      <formula>-19</formula>
      <formula>-20</formula>
    </cfRule>
    <cfRule type="cellIs" dxfId="377" priority="363" operator="equal">
      <formula>-15</formula>
    </cfRule>
    <cfRule type="cellIs" dxfId="376" priority="364" operator="equal">
      <formula>-21</formula>
    </cfRule>
    <cfRule type="cellIs" dxfId="375" priority="365" operator="between">
      <formula>-16</formula>
      <formula>-18</formula>
    </cfRule>
    <cfRule type="cellIs" dxfId="374" priority="366" operator="between">
      <formula>-13</formula>
      <formula>-14</formula>
    </cfRule>
    <cfRule type="cellIs" dxfId="373" priority="367" operator="between">
      <formula>-9</formula>
      <formula>-10</formula>
    </cfRule>
    <cfRule type="cellIs" dxfId="372" priority="368" operator="between">
      <formula>-11</formula>
      <formula>-12</formula>
    </cfRule>
    <cfRule type="cellIs" dxfId="371" priority="369" operator="between">
      <formula>-3</formula>
      <formula>-8</formula>
    </cfRule>
    <cfRule type="cellIs" dxfId="370" priority="370" operator="between">
      <formula>-1</formula>
      <formula>-2</formula>
    </cfRule>
    <cfRule type="cellIs" dxfId="369" priority="371" operator="between">
      <formula>22</formula>
      <formula>25</formula>
    </cfRule>
    <cfRule type="cellIs" dxfId="368" priority="372" operator="between">
      <formula>19</formula>
      <formula>20</formula>
    </cfRule>
    <cfRule type="cellIs" dxfId="367" priority="373" operator="equal">
      <formula>15</formula>
    </cfRule>
    <cfRule type="cellIs" dxfId="366" priority="374" operator="equal">
      <formula>21</formula>
    </cfRule>
    <cfRule type="cellIs" dxfId="365" priority="375" operator="between">
      <formula>16</formula>
      <formula>18</formula>
    </cfRule>
    <cfRule type="cellIs" dxfId="364" priority="376" operator="between">
      <formula>13</formula>
      <formula>14</formula>
    </cfRule>
    <cfRule type="cellIs" dxfId="363" priority="377" operator="between">
      <formula>9</formula>
      <formula>10</formula>
    </cfRule>
    <cfRule type="cellIs" dxfId="362" priority="378" operator="between">
      <formula>11</formula>
      <formula>12</formula>
    </cfRule>
    <cfRule type="cellIs" dxfId="361" priority="379" operator="between">
      <formula>3</formula>
      <formula>8</formula>
    </cfRule>
    <cfRule type="cellIs" dxfId="360" priority="380" operator="between">
      <formula>1</formula>
      <formula>2</formula>
    </cfRule>
  </conditionalFormatting>
  <conditionalFormatting sqref="J185:J196">
    <cfRule type="containsText" dxfId="359" priority="359" operator="containsText" text="Threat">
      <formula>NOT(ISERROR(SEARCH("Threat",J185)))</formula>
    </cfRule>
    <cfRule type="containsText" dxfId="358" priority="360" operator="containsText" text="Opportunity">
      <formula>NOT(ISERROR(SEARCH("Opportunity",J185)))</formula>
    </cfRule>
  </conditionalFormatting>
  <conditionalFormatting sqref="U185:U196">
    <cfRule type="containsText" dxfId="357" priority="357" operator="containsText" text="Threat">
      <formula>NOT(ISERROR(SEARCH("Threat",U185)))</formula>
    </cfRule>
    <cfRule type="containsText" dxfId="356" priority="358" operator="containsText" text="Opportunity">
      <formula>NOT(ISERROR(SEARCH("Opportunity",U185)))</formula>
    </cfRule>
  </conditionalFormatting>
  <conditionalFormatting sqref="Y185:Y196 N185:N196">
    <cfRule type="cellIs" dxfId="355" priority="337" operator="between">
      <formula>-22</formula>
      <formula>-25</formula>
    </cfRule>
    <cfRule type="cellIs" dxfId="354" priority="338" operator="between">
      <formula>-19</formula>
      <formula>-20</formula>
    </cfRule>
    <cfRule type="cellIs" dxfId="353" priority="339" operator="equal">
      <formula>-15</formula>
    </cfRule>
    <cfRule type="cellIs" dxfId="352" priority="340" operator="equal">
      <formula>-21</formula>
    </cfRule>
    <cfRule type="cellIs" dxfId="351" priority="341" operator="between">
      <formula>-16</formula>
      <formula>-18</formula>
    </cfRule>
    <cfRule type="cellIs" dxfId="350" priority="342" operator="between">
      <formula>-13</formula>
      <formula>-14</formula>
    </cfRule>
    <cfRule type="cellIs" dxfId="349" priority="343" operator="between">
      <formula>-9</formula>
      <formula>-10</formula>
    </cfRule>
    <cfRule type="cellIs" dxfId="348" priority="344" operator="between">
      <formula>-11</formula>
      <formula>-12</formula>
    </cfRule>
    <cfRule type="cellIs" dxfId="347" priority="345" operator="between">
      <formula>-3</formula>
      <formula>-8</formula>
    </cfRule>
    <cfRule type="cellIs" dxfId="346" priority="346" operator="between">
      <formula>-1</formula>
      <formula>-2</formula>
    </cfRule>
    <cfRule type="cellIs" dxfId="345" priority="347" operator="between">
      <formula>22</formula>
      <formula>25</formula>
    </cfRule>
    <cfRule type="cellIs" dxfId="344" priority="348" operator="between">
      <formula>19</formula>
      <formula>20</formula>
    </cfRule>
    <cfRule type="cellIs" dxfId="343" priority="349" operator="equal">
      <formula>15</formula>
    </cfRule>
    <cfRule type="cellIs" dxfId="342" priority="350" operator="equal">
      <formula>21</formula>
    </cfRule>
    <cfRule type="cellIs" dxfId="341" priority="351" operator="between">
      <formula>16</formula>
      <formula>18</formula>
    </cfRule>
    <cfRule type="cellIs" dxfId="340" priority="352" operator="between">
      <formula>13</formula>
      <formula>14</formula>
    </cfRule>
    <cfRule type="cellIs" dxfId="339" priority="353" operator="between">
      <formula>9</formula>
      <formula>10</formula>
    </cfRule>
    <cfRule type="cellIs" dxfId="338" priority="354" operator="between">
      <formula>11</formula>
      <formula>12</formula>
    </cfRule>
    <cfRule type="cellIs" dxfId="337" priority="355" operator="between">
      <formula>3</formula>
      <formula>8</formula>
    </cfRule>
    <cfRule type="cellIs" dxfId="336" priority="356" operator="between">
      <formula>1</formula>
      <formula>2</formula>
    </cfRule>
  </conditionalFormatting>
  <conditionalFormatting sqref="J173:J184">
    <cfRule type="containsText" dxfId="335" priority="335" operator="containsText" text="Threat">
      <formula>NOT(ISERROR(SEARCH("Threat",J173)))</formula>
    </cfRule>
    <cfRule type="containsText" dxfId="334" priority="336" operator="containsText" text="Opportunity">
      <formula>NOT(ISERROR(SEARCH("Opportunity",J173)))</formula>
    </cfRule>
  </conditionalFormatting>
  <conditionalFormatting sqref="U173:U184">
    <cfRule type="containsText" dxfId="333" priority="333" operator="containsText" text="Threat">
      <formula>NOT(ISERROR(SEARCH("Threat",U173)))</formula>
    </cfRule>
    <cfRule type="containsText" dxfId="332" priority="334" operator="containsText" text="Opportunity">
      <formula>NOT(ISERROR(SEARCH("Opportunity",U173)))</formula>
    </cfRule>
  </conditionalFormatting>
  <conditionalFormatting sqref="Y173:Y184 N173:N184">
    <cfRule type="cellIs" dxfId="331" priority="313" operator="between">
      <formula>-22</formula>
      <formula>-25</formula>
    </cfRule>
    <cfRule type="cellIs" dxfId="330" priority="314" operator="between">
      <formula>-19</formula>
      <formula>-20</formula>
    </cfRule>
    <cfRule type="cellIs" dxfId="329" priority="315" operator="equal">
      <formula>-15</formula>
    </cfRule>
    <cfRule type="cellIs" dxfId="328" priority="316" operator="equal">
      <formula>-21</formula>
    </cfRule>
    <cfRule type="cellIs" dxfId="327" priority="317" operator="between">
      <formula>-16</formula>
      <formula>-18</formula>
    </cfRule>
    <cfRule type="cellIs" dxfId="326" priority="318" operator="between">
      <formula>-13</formula>
      <formula>-14</formula>
    </cfRule>
    <cfRule type="cellIs" dxfId="325" priority="319" operator="between">
      <formula>-9</formula>
      <formula>-10</formula>
    </cfRule>
    <cfRule type="cellIs" dxfId="324" priority="320" operator="between">
      <formula>-11</formula>
      <formula>-12</formula>
    </cfRule>
    <cfRule type="cellIs" dxfId="323" priority="321" operator="between">
      <formula>-3</formula>
      <formula>-8</formula>
    </cfRule>
    <cfRule type="cellIs" dxfId="322" priority="322" operator="between">
      <formula>-1</formula>
      <formula>-2</formula>
    </cfRule>
    <cfRule type="cellIs" dxfId="321" priority="323" operator="between">
      <formula>22</formula>
      <formula>25</formula>
    </cfRule>
    <cfRule type="cellIs" dxfId="320" priority="324" operator="between">
      <formula>19</formula>
      <formula>20</formula>
    </cfRule>
    <cfRule type="cellIs" dxfId="319" priority="325" operator="equal">
      <formula>15</formula>
    </cfRule>
    <cfRule type="cellIs" dxfId="318" priority="326" operator="equal">
      <formula>21</formula>
    </cfRule>
    <cfRule type="cellIs" dxfId="317" priority="327" operator="between">
      <formula>16</formula>
      <formula>18</formula>
    </cfRule>
    <cfRule type="cellIs" dxfId="316" priority="328" operator="between">
      <formula>13</formula>
      <formula>14</formula>
    </cfRule>
    <cfRule type="cellIs" dxfId="315" priority="329" operator="between">
      <formula>9</formula>
      <formula>10</formula>
    </cfRule>
    <cfRule type="cellIs" dxfId="314" priority="330" operator="between">
      <formula>11</formula>
      <formula>12</formula>
    </cfRule>
    <cfRule type="cellIs" dxfId="313" priority="331" operator="between">
      <formula>3</formula>
      <formula>8</formula>
    </cfRule>
    <cfRule type="cellIs" dxfId="312" priority="332" operator="between">
      <formula>1</formula>
      <formula>2</formula>
    </cfRule>
  </conditionalFormatting>
  <conditionalFormatting sqref="J161:J172">
    <cfRule type="containsText" dxfId="311" priority="311" operator="containsText" text="Threat">
      <formula>NOT(ISERROR(SEARCH("Threat",J161)))</formula>
    </cfRule>
    <cfRule type="containsText" dxfId="310" priority="312" operator="containsText" text="Opportunity">
      <formula>NOT(ISERROR(SEARCH("Opportunity",J161)))</formula>
    </cfRule>
  </conditionalFormatting>
  <conditionalFormatting sqref="U161:U172">
    <cfRule type="containsText" dxfId="309" priority="309" operator="containsText" text="Threat">
      <formula>NOT(ISERROR(SEARCH("Threat",U161)))</formula>
    </cfRule>
    <cfRule type="containsText" dxfId="308" priority="310" operator="containsText" text="Opportunity">
      <formula>NOT(ISERROR(SEARCH("Opportunity",U161)))</formula>
    </cfRule>
  </conditionalFormatting>
  <conditionalFormatting sqref="Y161:Y172 N161:N172">
    <cfRule type="cellIs" dxfId="307" priority="289" operator="between">
      <formula>-22</formula>
      <formula>-25</formula>
    </cfRule>
    <cfRule type="cellIs" dxfId="306" priority="290" operator="between">
      <formula>-19</formula>
      <formula>-20</formula>
    </cfRule>
    <cfRule type="cellIs" dxfId="305" priority="291" operator="equal">
      <formula>-15</formula>
    </cfRule>
    <cfRule type="cellIs" dxfId="304" priority="292" operator="equal">
      <formula>-21</formula>
    </cfRule>
    <cfRule type="cellIs" dxfId="303" priority="293" operator="between">
      <formula>-16</formula>
      <formula>-18</formula>
    </cfRule>
    <cfRule type="cellIs" dxfId="302" priority="294" operator="between">
      <formula>-13</formula>
      <formula>-14</formula>
    </cfRule>
    <cfRule type="cellIs" dxfId="301" priority="295" operator="between">
      <formula>-9</formula>
      <formula>-10</formula>
    </cfRule>
    <cfRule type="cellIs" dxfId="300" priority="296" operator="between">
      <formula>-11</formula>
      <formula>-12</formula>
    </cfRule>
    <cfRule type="cellIs" dxfId="299" priority="297" operator="between">
      <formula>-3</formula>
      <formula>-8</formula>
    </cfRule>
    <cfRule type="cellIs" dxfId="298" priority="298" operator="between">
      <formula>-1</formula>
      <formula>-2</formula>
    </cfRule>
    <cfRule type="cellIs" dxfId="297" priority="299" operator="between">
      <formula>22</formula>
      <formula>25</formula>
    </cfRule>
    <cfRule type="cellIs" dxfId="296" priority="300" operator="between">
      <formula>19</formula>
      <formula>20</formula>
    </cfRule>
    <cfRule type="cellIs" dxfId="295" priority="301" operator="equal">
      <formula>15</formula>
    </cfRule>
    <cfRule type="cellIs" dxfId="294" priority="302" operator="equal">
      <formula>21</formula>
    </cfRule>
    <cfRule type="cellIs" dxfId="293" priority="303" operator="between">
      <formula>16</formula>
      <formula>18</formula>
    </cfRule>
    <cfRule type="cellIs" dxfId="292" priority="304" operator="between">
      <formula>13</formula>
      <formula>14</formula>
    </cfRule>
    <cfRule type="cellIs" dxfId="291" priority="305" operator="between">
      <formula>9</formula>
      <formula>10</formula>
    </cfRule>
    <cfRule type="cellIs" dxfId="290" priority="306" operator="between">
      <formula>11</formula>
      <formula>12</formula>
    </cfRule>
    <cfRule type="cellIs" dxfId="289" priority="307" operator="between">
      <formula>3</formula>
      <formula>8</formula>
    </cfRule>
    <cfRule type="cellIs" dxfId="288" priority="308" operator="between">
      <formula>1</formula>
      <formula>2</formula>
    </cfRule>
  </conditionalFormatting>
  <conditionalFormatting sqref="J149:J160">
    <cfRule type="containsText" dxfId="287" priority="287" operator="containsText" text="Threat">
      <formula>NOT(ISERROR(SEARCH("Threat",J149)))</formula>
    </cfRule>
    <cfRule type="containsText" dxfId="286" priority="288" operator="containsText" text="Opportunity">
      <formula>NOT(ISERROR(SEARCH("Opportunity",J149)))</formula>
    </cfRule>
  </conditionalFormatting>
  <conditionalFormatting sqref="U149:U160">
    <cfRule type="containsText" dxfId="285" priority="285" operator="containsText" text="Threat">
      <formula>NOT(ISERROR(SEARCH("Threat",U149)))</formula>
    </cfRule>
    <cfRule type="containsText" dxfId="284" priority="286" operator="containsText" text="Opportunity">
      <formula>NOT(ISERROR(SEARCH("Opportunity",U149)))</formula>
    </cfRule>
  </conditionalFormatting>
  <conditionalFormatting sqref="Y149:Y160 N149:N160">
    <cfRule type="cellIs" dxfId="283" priority="265" operator="between">
      <formula>-22</formula>
      <formula>-25</formula>
    </cfRule>
    <cfRule type="cellIs" dxfId="282" priority="266" operator="between">
      <formula>-19</formula>
      <formula>-20</formula>
    </cfRule>
    <cfRule type="cellIs" dxfId="281" priority="267" operator="equal">
      <formula>-15</formula>
    </cfRule>
    <cfRule type="cellIs" dxfId="280" priority="268" operator="equal">
      <formula>-21</formula>
    </cfRule>
    <cfRule type="cellIs" dxfId="279" priority="269" operator="between">
      <formula>-16</formula>
      <formula>-18</formula>
    </cfRule>
    <cfRule type="cellIs" dxfId="278" priority="270" operator="between">
      <formula>-13</formula>
      <formula>-14</formula>
    </cfRule>
    <cfRule type="cellIs" dxfId="277" priority="271" operator="between">
      <formula>-9</formula>
      <formula>-10</formula>
    </cfRule>
    <cfRule type="cellIs" dxfId="276" priority="272" operator="between">
      <formula>-11</formula>
      <formula>-12</formula>
    </cfRule>
    <cfRule type="cellIs" dxfId="275" priority="273" operator="between">
      <formula>-3</formula>
      <formula>-8</formula>
    </cfRule>
    <cfRule type="cellIs" dxfId="274" priority="274" operator="between">
      <formula>-1</formula>
      <formula>-2</formula>
    </cfRule>
    <cfRule type="cellIs" dxfId="273" priority="275" operator="between">
      <formula>22</formula>
      <formula>25</formula>
    </cfRule>
    <cfRule type="cellIs" dxfId="272" priority="276" operator="between">
      <formula>19</formula>
      <formula>20</formula>
    </cfRule>
    <cfRule type="cellIs" dxfId="271" priority="277" operator="equal">
      <formula>15</formula>
    </cfRule>
    <cfRule type="cellIs" dxfId="270" priority="278" operator="equal">
      <formula>21</formula>
    </cfRule>
    <cfRule type="cellIs" dxfId="269" priority="279" operator="between">
      <formula>16</formula>
      <formula>18</formula>
    </cfRule>
    <cfRule type="cellIs" dxfId="268" priority="280" operator="between">
      <formula>13</formula>
      <formula>14</formula>
    </cfRule>
    <cfRule type="cellIs" dxfId="267" priority="281" operator="between">
      <formula>9</formula>
      <formula>10</formula>
    </cfRule>
    <cfRule type="cellIs" dxfId="266" priority="282" operator="between">
      <formula>11</formula>
      <formula>12</formula>
    </cfRule>
    <cfRule type="cellIs" dxfId="265" priority="283" operator="between">
      <formula>3</formula>
      <formula>8</formula>
    </cfRule>
    <cfRule type="cellIs" dxfId="264" priority="284" operator="between">
      <formula>1</formula>
      <formula>2</formula>
    </cfRule>
  </conditionalFormatting>
  <conditionalFormatting sqref="J137:J148">
    <cfRule type="containsText" dxfId="263" priority="263" operator="containsText" text="Threat">
      <formula>NOT(ISERROR(SEARCH("Threat",J137)))</formula>
    </cfRule>
    <cfRule type="containsText" dxfId="262" priority="264" operator="containsText" text="Opportunity">
      <formula>NOT(ISERROR(SEARCH("Opportunity",J137)))</formula>
    </cfRule>
  </conditionalFormatting>
  <conditionalFormatting sqref="U137:U148">
    <cfRule type="containsText" dxfId="261" priority="261" operator="containsText" text="Threat">
      <formula>NOT(ISERROR(SEARCH("Threat",U137)))</formula>
    </cfRule>
    <cfRule type="containsText" dxfId="260" priority="262" operator="containsText" text="Opportunity">
      <formula>NOT(ISERROR(SEARCH("Opportunity",U137)))</formula>
    </cfRule>
  </conditionalFormatting>
  <conditionalFormatting sqref="Y137:Y148 N137:N148">
    <cfRule type="cellIs" dxfId="259" priority="241" operator="between">
      <formula>-22</formula>
      <formula>-25</formula>
    </cfRule>
    <cfRule type="cellIs" dxfId="258" priority="242" operator="between">
      <formula>-19</formula>
      <formula>-20</formula>
    </cfRule>
    <cfRule type="cellIs" dxfId="257" priority="243" operator="equal">
      <formula>-15</formula>
    </cfRule>
    <cfRule type="cellIs" dxfId="256" priority="244" operator="equal">
      <formula>-21</formula>
    </cfRule>
    <cfRule type="cellIs" dxfId="255" priority="245" operator="between">
      <formula>-16</formula>
      <formula>-18</formula>
    </cfRule>
    <cfRule type="cellIs" dxfId="254" priority="246" operator="between">
      <formula>-13</formula>
      <formula>-14</formula>
    </cfRule>
    <cfRule type="cellIs" dxfId="253" priority="247" operator="between">
      <formula>-9</formula>
      <formula>-10</formula>
    </cfRule>
    <cfRule type="cellIs" dxfId="252" priority="248" operator="between">
      <formula>-11</formula>
      <formula>-12</formula>
    </cfRule>
    <cfRule type="cellIs" dxfId="251" priority="249" operator="between">
      <formula>-3</formula>
      <formula>-8</formula>
    </cfRule>
    <cfRule type="cellIs" dxfId="250" priority="250" operator="between">
      <formula>-1</formula>
      <formula>-2</formula>
    </cfRule>
    <cfRule type="cellIs" dxfId="249" priority="251" operator="between">
      <formula>22</formula>
      <formula>25</formula>
    </cfRule>
    <cfRule type="cellIs" dxfId="248" priority="252" operator="between">
      <formula>19</formula>
      <formula>20</formula>
    </cfRule>
    <cfRule type="cellIs" dxfId="247" priority="253" operator="equal">
      <formula>15</formula>
    </cfRule>
    <cfRule type="cellIs" dxfId="246" priority="254" operator="equal">
      <formula>21</formula>
    </cfRule>
    <cfRule type="cellIs" dxfId="245" priority="255" operator="between">
      <formula>16</formula>
      <formula>18</formula>
    </cfRule>
    <cfRule type="cellIs" dxfId="244" priority="256" operator="between">
      <formula>13</formula>
      <formula>14</formula>
    </cfRule>
    <cfRule type="cellIs" dxfId="243" priority="257" operator="between">
      <formula>9</formula>
      <formula>10</formula>
    </cfRule>
    <cfRule type="cellIs" dxfId="242" priority="258" operator="between">
      <formula>11</formula>
      <formula>12</formula>
    </cfRule>
    <cfRule type="cellIs" dxfId="241" priority="259" operator="between">
      <formula>3</formula>
      <formula>8</formula>
    </cfRule>
    <cfRule type="cellIs" dxfId="240" priority="260" operator="between">
      <formula>1</formula>
      <formula>2</formula>
    </cfRule>
  </conditionalFormatting>
  <conditionalFormatting sqref="J125:J136">
    <cfRule type="containsText" dxfId="239" priority="239" operator="containsText" text="Threat">
      <formula>NOT(ISERROR(SEARCH("Threat",J125)))</formula>
    </cfRule>
    <cfRule type="containsText" dxfId="238" priority="240" operator="containsText" text="Opportunity">
      <formula>NOT(ISERROR(SEARCH("Opportunity",J125)))</formula>
    </cfRule>
  </conditionalFormatting>
  <conditionalFormatting sqref="U125:U136">
    <cfRule type="containsText" dxfId="237" priority="237" operator="containsText" text="Threat">
      <formula>NOT(ISERROR(SEARCH("Threat",U125)))</formula>
    </cfRule>
    <cfRule type="containsText" dxfId="236" priority="238" operator="containsText" text="Opportunity">
      <formula>NOT(ISERROR(SEARCH("Opportunity",U125)))</formula>
    </cfRule>
  </conditionalFormatting>
  <conditionalFormatting sqref="Y125:Y136 N125:N136">
    <cfRule type="cellIs" dxfId="235" priority="217" operator="between">
      <formula>-22</formula>
      <formula>-25</formula>
    </cfRule>
    <cfRule type="cellIs" dxfId="234" priority="218" operator="between">
      <formula>-19</formula>
      <formula>-20</formula>
    </cfRule>
    <cfRule type="cellIs" dxfId="233" priority="219" operator="equal">
      <formula>-15</formula>
    </cfRule>
    <cfRule type="cellIs" dxfId="232" priority="220" operator="equal">
      <formula>-21</formula>
    </cfRule>
    <cfRule type="cellIs" dxfId="231" priority="221" operator="between">
      <formula>-16</formula>
      <formula>-18</formula>
    </cfRule>
    <cfRule type="cellIs" dxfId="230" priority="222" operator="between">
      <formula>-13</formula>
      <formula>-14</formula>
    </cfRule>
    <cfRule type="cellIs" dxfId="229" priority="223" operator="between">
      <formula>-9</formula>
      <formula>-10</formula>
    </cfRule>
    <cfRule type="cellIs" dxfId="228" priority="224" operator="between">
      <formula>-11</formula>
      <formula>-12</formula>
    </cfRule>
    <cfRule type="cellIs" dxfId="227" priority="225" operator="between">
      <formula>-3</formula>
      <formula>-8</formula>
    </cfRule>
    <cfRule type="cellIs" dxfId="226" priority="226" operator="between">
      <formula>-1</formula>
      <formula>-2</formula>
    </cfRule>
    <cfRule type="cellIs" dxfId="225" priority="227" operator="between">
      <formula>22</formula>
      <formula>25</formula>
    </cfRule>
    <cfRule type="cellIs" dxfId="224" priority="228" operator="between">
      <formula>19</formula>
      <formula>20</formula>
    </cfRule>
    <cfRule type="cellIs" dxfId="223" priority="229" operator="equal">
      <formula>15</formula>
    </cfRule>
    <cfRule type="cellIs" dxfId="222" priority="230" operator="equal">
      <formula>21</formula>
    </cfRule>
    <cfRule type="cellIs" dxfId="221" priority="231" operator="between">
      <formula>16</formula>
      <formula>18</formula>
    </cfRule>
    <cfRule type="cellIs" dxfId="220" priority="232" operator="between">
      <formula>13</formula>
      <formula>14</formula>
    </cfRule>
    <cfRule type="cellIs" dxfId="219" priority="233" operator="between">
      <formula>9</formula>
      <formula>10</formula>
    </cfRule>
    <cfRule type="cellIs" dxfId="218" priority="234" operator="between">
      <formula>11</formula>
      <formula>12</formula>
    </cfRule>
    <cfRule type="cellIs" dxfId="217" priority="235" operator="between">
      <formula>3</formula>
      <formula>8</formula>
    </cfRule>
    <cfRule type="cellIs" dxfId="216" priority="236" operator="between">
      <formula>1</formula>
      <formula>2</formula>
    </cfRule>
  </conditionalFormatting>
  <conditionalFormatting sqref="J113:J124">
    <cfRule type="containsText" dxfId="215" priority="215" operator="containsText" text="Threat">
      <formula>NOT(ISERROR(SEARCH("Threat",J113)))</formula>
    </cfRule>
    <cfRule type="containsText" dxfId="214" priority="216" operator="containsText" text="Opportunity">
      <formula>NOT(ISERROR(SEARCH("Opportunity",J113)))</formula>
    </cfRule>
  </conditionalFormatting>
  <conditionalFormatting sqref="U113:U124">
    <cfRule type="containsText" dxfId="213" priority="213" operator="containsText" text="Threat">
      <formula>NOT(ISERROR(SEARCH("Threat",U113)))</formula>
    </cfRule>
    <cfRule type="containsText" dxfId="212" priority="214" operator="containsText" text="Opportunity">
      <formula>NOT(ISERROR(SEARCH("Opportunity",U113)))</formula>
    </cfRule>
  </conditionalFormatting>
  <conditionalFormatting sqref="Y113:Y124 N113:N124">
    <cfRule type="cellIs" dxfId="211" priority="193" operator="between">
      <formula>-22</formula>
      <formula>-25</formula>
    </cfRule>
    <cfRule type="cellIs" dxfId="210" priority="194" operator="between">
      <formula>-19</formula>
      <formula>-20</formula>
    </cfRule>
    <cfRule type="cellIs" dxfId="209" priority="195" operator="equal">
      <formula>-15</formula>
    </cfRule>
    <cfRule type="cellIs" dxfId="208" priority="196" operator="equal">
      <formula>-21</formula>
    </cfRule>
    <cfRule type="cellIs" dxfId="207" priority="197" operator="between">
      <formula>-16</formula>
      <formula>-18</formula>
    </cfRule>
    <cfRule type="cellIs" dxfId="206" priority="198" operator="between">
      <formula>-13</formula>
      <formula>-14</formula>
    </cfRule>
    <cfRule type="cellIs" dxfId="205" priority="199" operator="between">
      <formula>-9</formula>
      <formula>-10</formula>
    </cfRule>
    <cfRule type="cellIs" dxfId="204" priority="200" operator="between">
      <formula>-11</formula>
      <formula>-12</formula>
    </cfRule>
    <cfRule type="cellIs" dxfId="203" priority="201" operator="between">
      <formula>-3</formula>
      <formula>-8</formula>
    </cfRule>
    <cfRule type="cellIs" dxfId="202" priority="202" operator="between">
      <formula>-1</formula>
      <formula>-2</formula>
    </cfRule>
    <cfRule type="cellIs" dxfId="201" priority="203" operator="between">
      <formula>22</formula>
      <formula>25</formula>
    </cfRule>
    <cfRule type="cellIs" dxfId="200" priority="204" operator="between">
      <formula>19</formula>
      <formula>20</formula>
    </cfRule>
    <cfRule type="cellIs" dxfId="199" priority="205" operator="equal">
      <formula>15</formula>
    </cfRule>
    <cfRule type="cellIs" dxfId="198" priority="206" operator="equal">
      <formula>21</formula>
    </cfRule>
    <cfRule type="cellIs" dxfId="197" priority="207" operator="between">
      <formula>16</formula>
      <formula>18</formula>
    </cfRule>
    <cfRule type="cellIs" dxfId="196" priority="208" operator="between">
      <formula>13</formula>
      <formula>14</formula>
    </cfRule>
    <cfRule type="cellIs" dxfId="195" priority="209" operator="between">
      <formula>9</formula>
      <formula>10</formula>
    </cfRule>
    <cfRule type="cellIs" dxfId="194" priority="210" operator="between">
      <formula>11</formula>
      <formula>12</formula>
    </cfRule>
    <cfRule type="cellIs" dxfId="193" priority="211" operator="between">
      <formula>3</formula>
      <formula>8</formula>
    </cfRule>
    <cfRule type="cellIs" dxfId="192" priority="212" operator="between">
      <formula>1</formula>
      <formula>2</formula>
    </cfRule>
  </conditionalFormatting>
  <conditionalFormatting sqref="J101:J112">
    <cfRule type="containsText" dxfId="191" priority="191" operator="containsText" text="Threat">
      <formula>NOT(ISERROR(SEARCH("Threat",J101)))</formula>
    </cfRule>
    <cfRule type="containsText" dxfId="190" priority="192" operator="containsText" text="Opportunity">
      <formula>NOT(ISERROR(SEARCH("Opportunity",J101)))</formula>
    </cfRule>
  </conditionalFormatting>
  <conditionalFormatting sqref="U101:U112">
    <cfRule type="containsText" dxfId="189" priority="189" operator="containsText" text="Threat">
      <formula>NOT(ISERROR(SEARCH("Threat",U101)))</formula>
    </cfRule>
    <cfRule type="containsText" dxfId="188" priority="190" operator="containsText" text="Opportunity">
      <formula>NOT(ISERROR(SEARCH("Opportunity",U101)))</formula>
    </cfRule>
  </conditionalFormatting>
  <conditionalFormatting sqref="Y101:Y112 N101:N112">
    <cfRule type="cellIs" dxfId="187" priority="169" operator="between">
      <formula>-22</formula>
      <formula>-25</formula>
    </cfRule>
    <cfRule type="cellIs" dxfId="186" priority="170" operator="between">
      <formula>-19</formula>
      <formula>-20</formula>
    </cfRule>
    <cfRule type="cellIs" dxfId="185" priority="171" operator="equal">
      <formula>-15</formula>
    </cfRule>
    <cfRule type="cellIs" dxfId="184" priority="172" operator="equal">
      <formula>-21</formula>
    </cfRule>
    <cfRule type="cellIs" dxfId="183" priority="173" operator="between">
      <formula>-16</formula>
      <formula>-18</formula>
    </cfRule>
    <cfRule type="cellIs" dxfId="182" priority="174" operator="between">
      <formula>-13</formula>
      <formula>-14</formula>
    </cfRule>
    <cfRule type="cellIs" dxfId="181" priority="175" operator="between">
      <formula>-9</formula>
      <formula>-10</formula>
    </cfRule>
    <cfRule type="cellIs" dxfId="180" priority="176" operator="between">
      <formula>-11</formula>
      <formula>-12</formula>
    </cfRule>
    <cfRule type="cellIs" dxfId="179" priority="177" operator="between">
      <formula>-3</formula>
      <formula>-8</formula>
    </cfRule>
    <cfRule type="cellIs" dxfId="178" priority="178" operator="between">
      <formula>-1</formula>
      <formula>-2</formula>
    </cfRule>
    <cfRule type="cellIs" dxfId="177" priority="179" operator="between">
      <formula>22</formula>
      <formula>25</formula>
    </cfRule>
    <cfRule type="cellIs" dxfId="176" priority="180" operator="between">
      <formula>19</formula>
      <formula>20</formula>
    </cfRule>
    <cfRule type="cellIs" dxfId="175" priority="181" operator="equal">
      <formula>15</formula>
    </cfRule>
    <cfRule type="cellIs" dxfId="174" priority="182" operator="equal">
      <formula>21</formula>
    </cfRule>
    <cfRule type="cellIs" dxfId="173" priority="183" operator="between">
      <formula>16</formula>
      <formula>18</formula>
    </cfRule>
    <cfRule type="cellIs" dxfId="172" priority="184" operator="between">
      <formula>13</formula>
      <formula>14</formula>
    </cfRule>
    <cfRule type="cellIs" dxfId="171" priority="185" operator="between">
      <formula>9</formula>
      <formula>10</formula>
    </cfRule>
    <cfRule type="cellIs" dxfId="170" priority="186" operator="between">
      <formula>11</formula>
      <formula>12</formula>
    </cfRule>
    <cfRule type="cellIs" dxfId="169" priority="187" operator="between">
      <formula>3</formula>
      <formula>8</formula>
    </cfRule>
    <cfRule type="cellIs" dxfId="168" priority="188" operator="between">
      <formula>1</formula>
      <formula>2</formula>
    </cfRule>
  </conditionalFormatting>
  <conditionalFormatting sqref="J89:J100">
    <cfRule type="containsText" dxfId="167" priority="167" operator="containsText" text="Threat">
      <formula>NOT(ISERROR(SEARCH("Threat",J89)))</formula>
    </cfRule>
    <cfRule type="containsText" dxfId="166" priority="168" operator="containsText" text="Opportunity">
      <formula>NOT(ISERROR(SEARCH("Opportunity",J89)))</formula>
    </cfRule>
  </conditionalFormatting>
  <conditionalFormatting sqref="U89:U100">
    <cfRule type="containsText" dxfId="165" priority="165" operator="containsText" text="Threat">
      <formula>NOT(ISERROR(SEARCH("Threat",U89)))</formula>
    </cfRule>
    <cfRule type="containsText" dxfId="164" priority="166" operator="containsText" text="Opportunity">
      <formula>NOT(ISERROR(SEARCH("Opportunity",U89)))</formula>
    </cfRule>
  </conditionalFormatting>
  <conditionalFormatting sqref="Y89:Y100 N89:N100">
    <cfRule type="cellIs" dxfId="163" priority="145" operator="between">
      <formula>-22</formula>
      <formula>-25</formula>
    </cfRule>
    <cfRule type="cellIs" dxfId="162" priority="146" operator="between">
      <formula>-19</formula>
      <formula>-20</formula>
    </cfRule>
    <cfRule type="cellIs" dxfId="161" priority="147" operator="equal">
      <formula>-15</formula>
    </cfRule>
    <cfRule type="cellIs" dxfId="160" priority="148" operator="equal">
      <formula>-21</formula>
    </cfRule>
    <cfRule type="cellIs" dxfId="159" priority="149" operator="between">
      <formula>-16</formula>
      <formula>-18</formula>
    </cfRule>
    <cfRule type="cellIs" dxfId="158" priority="150" operator="between">
      <formula>-13</formula>
      <formula>-14</formula>
    </cfRule>
    <cfRule type="cellIs" dxfId="157" priority="151" operator="between">
      <formula>-9</formula>
      <formula>-10</formula>
    </cfRule>
    <cfRule type="cellIs" dxfId="156" priority="152" operator="between">
      <formula>-11</formula>
      <formula>-12</formula>
    </cfRule>
    <cfRule type="cellIs" dxfId="155" priority="153" operator="between">
      <formula>-3</formula>
      <formula>-8</formula>
    </cfRule>
    <cfRule type="cellIs" dxfId="154" priority="154" operator="between">
      <formula>-1</formula>
      <formula>-2</formula>
    </cfRule>
    <cfRule type="cellIs" dxfId="153" priority="155" operator="between">
      <formula>22</formula>
      <formula>25</formula>
    </cfRule>
    <cfRule type="cellIs" dxfId="152" priority="156" operator="between">
      <formula>19</formula>
      <formula>20</formula>
    </cfRule>
    <cfRule type="cellIs" dxfId="151" priority="157" operator="equal">
      <formula>15</formula>
    </cfRule>
    <cfRule type="cellIs" dxfId="150" priority="158" operator="equal">
      <formula>21</formula>
    </cfRule>
    <cfRule type="cellIs" dxfId="149" priority="159" operator="between">
      <formula>16</formula>
      <formula>18</formula>
    </cfRule>
    <cfRule type="cellIs" dxfId="148" priority="160" operator="between">
      <formula>13</formula>
      <formula>14</formula>
    </cfRule>
    <cfRule type="cellIs" dxfId="147" priority="161" operator="between">
      <formula>9</formula>
      <formula>10</formula>
    </cfRule>
    <cfRule type="cellIs" dxfId="146" priority="162" operator="between">
      <formula>11</formula>
      <formula>12</formula>
    </cfRule>
    <cfRule type="cellIs" dxfId="145" priority="163" operator="between">
      <formula>3</formula>
      <formula>8</formula>
    </cfRule>
    <cfRule type="cellIs" dxfId="144" priority="164" operator="between">
      <formula>1</formula>
      <formula>2</formula>
    </cfRule>
  </conditionalFormatting>
  <conditionalFormatting sqref="J77:J88">
    <cfRule type="containsText" dxfId="143" priority="143" operator="containsText" text="Threat">
      <formula>NOT(ISERROR(SEARCH("Threat",J77)))</formula>
    </cfRule>
    <cfRule type="containsText" dxfId="142" priority="144" operator="containsText" text="Opportunity">
      <formula>NOT(ISERROR(SEARCH("Opportunity",J77)))</formula>
    </cfRule>
  </conditionalFormatting>
  <conditionalFormatting sqref="U77:U88">
    <cfRule type="containsText" dxfId="141" priority="141" operator="containsText" text="Threat">
      <formula>NOT(ISERROR(SEARCH("Threat",U77)))</formula>
    </cfRule>
    <cfRule type="containsText" dxfId="140" priority="142" operator="containsText" text="Opportunity">
      <formula>NOT(ISERROR(SEARCH("Opportunity",U77)))</formula>
    </cfRule>
  </conditionalFormatting>
  <conditionalFormatting sqref="Y77:Y88 N77:N88">
    <cfRule type="cellIs" dxfId="139" priority="121" operator="between">
      <formula>-22</formula>
      <formula>-25</formula>
    </cfRule>
    <cfRule type="cellIs" dxfId="138" priority="122" operator="between">
      <formula>-19</formula>
      <formula>-20</formula>
    </cfRule>
    <cfRule type="cellIs" dxfId="137" priority="123" operator="equal">
      <formula>-15</formula>
    </cfRule>
    <cfRule type="cellIs" dxfId="136" priority="124" operator="equal">
      <formula>-21</formula>
    </cfRule>
    <cfRule type="cellIs" dxfId="135" priority="125" operator="between">
      <formula>-16</formula>
      <formula>-18</formula>
    </cfRule>
    <cfRule type="cellIs" dxfId="134" priority="126" operator="between">
      <formula>-13</formula>
      <formula>-14</formula>
    </cfRule>
    <cfRule type="cellIs" dxfId="133" priority="127" operator="between">
      <formula>-9</formula>
      <formula>-10</formula>
    </cfRule>
    <cfRule type="cellIs" dxfId="132" priority="128" operator="between">
      <formula>-11</formula>
      <formula>-12</formula>
    </cfRule>
    <cfRule type="cellIs" dxfId="131" priority="129" operator="between">
      <formula>-3</formula>
      <formula>-8</formula>
    </cfRule>
    <cfRule type="cellIs" dxfId="130" priority="130" operator="between">
      <formula>-1</formula>
      <formula>-2</formula>
    </cfRule>
    <cfRule type="cellIs" dxfId="129" priority="131" operator="between">
      <formula>22</formula>
      <formula>25</formula>
    </cfRule>
    <cfRule type="cellIs" dxfId="128" priority="132" operator="between">
      <formula>19</formula>
      <formula>20</formula>
    </cfRule>
    <cfRule type="cellIs" dxfId="127" priority="133" operator="equal">
      <formula>15</formula>
    </cfRule>
    <cfRule type="cellIs" dxfId="126" priority="134" operator="equal">
      <formula>21</formula>
    </cfRule>
    <cfRule type="cellIs" dxfId="125" priority="135" operator="between">
      <formula>16</formula>
      <formula>18</formula>
    </cfRule>
    <cfRule type="cellIs" dxfId="124" priority="136" operator="between">
      <formula>13</formula>
      <formula>14</formula>
    </cfRule>
    <cfRule type="cellIs" dxfId="123" priority="137" operator="between">
      <formula>9</formula>
      <formula>10</formula>
    </cfRule>
    <cfRule type="cellIs" dxfId="122" priority="138" operator="between">
      <formula>11</formula>
      <formula>12</formula>
    </cfRule>
    <cfRule type="cellIs" dxfId="121" priority="139" operator="between">
      <formula>3</formula>
      <formula>8</formula>
    </cfRule>
    <cfRule type="cellIs" dxfId="120" priority="140" operator="between">
      <formula>1</formula>
      <formula>2</formula>
    </cfRule>
  </conditionalFormatting>
  <conditionalFormatting sqref="J65:J76">
    <cfRule type="containsText" dxfId="119" priority="119" operator="containsText" text="Threat">
      <formula>NOT(ISERROR(SEARCH("Threat",J65)))</formula>
    </cfRule>
    <cfRule type="containsText" dxfId="118" priority="120" operator="containsText" text="Opportunity">
      <formula>NOT(ISERROR(SEARCH("Opportunity",J65)))</formula>
    </cfRule>
  </conditionalFormatting>
  <conditionalFormatting sqref="U65:U76">
    <cfRule type="containsText" dxfId="117" priority="117" operator="containsText" text="Threat">
      <formula>NOT(ISERROR(SEARCH("Threat",U65)))</formula>
    </cfRule>
    <cfRule type="containsText" dxfId="116" priority="118" operator="containsText" text="Opportunity">
      <formula>NOT(ISERROR(SEARCH("Opportunity",U65)))</formula>
    </cfRule>
  </conditionalFormatting>
  <conditionalFormatting sqref="Y65:Y76 N65:N76">
    <cfRule type="cellIs" dxfId="115" priority="97" operator="between">
      <formula>-22</formula>
      <formula>-25</formula>
    </cfRule>
    <cfRule type="cellIs" dxfId="114" priority="98" operator="between">
      <formula>-19</formula>
      <formula>-20</formula>
    </cfRule>
    <cfRule type="cellIs" dxfId="113" priority="99" operator="equal">
      <formula>-15</formula>
    </cfRule>
    <cfRule type="cellIs" dxfId="112" priority="100" operator="equal">
      <formula>-21</formula>
    </cfRule>
    <cfRule type="cellIs" dxfId="111" priority="101" operator="between">
      <formula>-16</formula>
      <formula>-18</formula>
    </cfRule>
    <cfRule type="cellIs" dxfId="110" priority="102" operator="between">
      <formula>-13</formula>
      <formula>-14</formula>
    </cfRule>
    <cfRule type="cellIs" dxfId="109" priority="103" operator="between">
      <formula>-9</formula>
      <formula>-10</formula>
    </cfRule>
    <cfRule type="cellIs" dxfId="108" priority="104" operator="between">
      <formula>-11</formula>
      <formula>-12</formula>
    </cfRule>
    <cfRule type="cellIs" dxfId="107" priority="105" operator="between">
      <formula>-3</formula>
      <formula>-8</formula>
    </cfRule>
    <cfRule type="cellIs" dxfId="106" priority="106" operator="between">
      <formula>-1</formula>
      <formula>-2</formula>
    </cfRule>
    <cfRule type="cellIs" dxfId="105" priority="107" operator="between">
      <formula>22</formula>
      <formula>25</formula>
    </cfRule>
    <cfRule type="cellIs" dxfId="104" priority="108" operator="between">
      <formula>19</formula>
      <formula>20</formula>
    </cfRule>
    <cfRule type="cellIs" dxfId="103" priority="109" operator="equal">
      <formula>15</formula>
    </cfRule>
    <cfRule type="cellIs" dxfId="102" priority="110" operator="equal">
      <formula>21</formula>
    </cfRule>
    <cfRule type="cellIs" dxfId="101" priority="111" operator="between">
      <formula>16</formula>
      <formula>18</formula>
    </cfRule>
    <cfRule type="cellIs" dxfId="100" priority="112" operator="between">
      <formula>13</formula>
      <formula>14</formula>
    </cfRule>
    <cfRule type="cellIs" dxfId="99" priority="113" operator="between">
      <formula>9</formula>
      <formula>10</formula>
    </cfRule>
    <cfRule type="cellIs" dxfId="98" priority="114" operator="between">
      <formula>11</formula>
      <formula>12</formula>
    </cfRule>
    <cfRule type="cellIs" dxfId="97" priority="115" operator="between">
      <formula>3</formula>
      <formula>8</formula>
    </cfRule>
    <cfRule type="cellIs" dxfId="96" priority="116" operator="between">
      <formula>1</formula>
      <formula>2</formula>
    </cfRule>
  </conditionalFormatting>
  <conditionalFormatting sqref="J53:J64">
    <cfRule type="containsText" dxfId="95" priority="95" operator="containsText" text="Threat">
      <formula>NOT(ISERROR(SEARCH("Threat",J53)))</formula>
    </cfRule>
    <cfRule type="containsText" dxfId="94" priority="96" operator="containsText" text="Opportunity">
      <formula>NOT(ISERROR(SEARCH("Opportunity",J53)))</formula>
    </cfRule>
  </conditionalFormatting>
  <conditionalFormatting sqref="U53:U64">
    <cfRule type="containsText" dxfId="93" priority="93" operator="containsText" text="Threat">
      <formula>NOT(ISERROR(SEARCH("Threat",U53)))</formula>
    </cfRule>
    <cfRule type="containsText" dxfId="92" priority="94" operator="containsText" text="Opportunity">
      <formula>NOT(ISERROR(SEARCH("Opportunity",U53)))</formula>
    </cfRule>
  </conditionalFormatting>
  <conditionalFormatting sqref="Y53:Y64 N53:N64">
    <cfRule type="cellIs" dxfId="91" priority="73" operator="between">
      <formula>-22</formula>
      <formula>-25</formula>
    </cfRule>
    <cfRule type="cellIs" dxfId="90" priority="74" operator="between">
      <formula>-19</formula>
      <formula>-20</formula>
    </cfRule>
    <cfRule type="cellIs" dxfId="89" priority="75" operator="equal">
      <formula>-15</formula>
    </cfRule>
    <cfRule type="cellIs" dxfId="88" priority="76" operator="equal">
      <formula>-21</formula>
    </cfRule>
    <cfRule type="cellIs" dxfId="87" priority="77" operator="between">
      <formula>-16</formula>
      <formula>-18</formula>
    </cfRule>
    <cfRule type="cellIs" dxfId="86" priority="78" operator="between">
      <formula>-13</formula>
      <formula>-14</formula>
    </cfRule>
    <cfRule type="cellIs" dxfId="85" priority="79" operator="between">
      <formula>-9</formula>
      <formula>-10</formula>
    </cfRule>
    <cfRule type="cellIs" dxfId="84" priority="80" operator="between">
      <formula>-11</formula>
      <formula>-12</formula>
    </cfRule>
    <cfRule type="cellIs" dxfId="83" priority="81" operator="between">
      <formula>-3</formula>
      <formula>-8</formula>
    </cfRule>
    <cfRule type="cellIs" dxfId="82" priority="82" operator="between">
      <formula>-1</formula>
      <formula>-2</formula>
    </cfRule>
    <cfRule type="cellIs" dxfId="81" priority="83" operator="between">
      <formula>22</formula>
      <formula>25</formula>
    </cfRule>
    <cfRule type="cellIs" dxfId="80" priority="84" operator="between">
      <formula>19</formula>
      <formula>20</formula>
    </cfRule>
    <cfRule type="cellIs" dxfId="79" priority="85" operator="equal">
      <formula>15</formula>
    </cfRule>
    <cfRule type="cellIs" dxfId="78" priority="86" operator="equal">
      <formula>21</formula>
    </cfRule>
    <cfRule type="cellIs" dxfId="77" priority="87" operator="between">
      <formula>16</formula>
      <formula>18</formula>
    </cfRule>
    <cfRule type="cellIs" dxfId="76" priority="88" operator="between">
      <formula>13</formula>
      <formula>14</formula>
    </cfRule>
    <cfRule type="cellIs" dxfId="75" priority="89" operator="between">
      <formula>9</formula>
      <formula>10</formula>
    </cfRule>
    <cfRule type="cellIs" dxfId="74" priority="90" operator="between">
      <formula>11</formula>
      <formula>12</formula>
    </cfRule>
    <cfRule type="cellIs" dxfId="73" priority="91" operator="between">
      <formula>3</formula>
      <formula>8</formula>
    </cfRule>
    <cfRule type="cellIs" dxfId="72" priority="92" operator="between">
      <formula>1</formula>
      <formula>2</formula>
    </cfRule>
  </conditionalFormatting>
  <conditionalFormatting sqref="J41:J52">
    <cfRule type="containsText" dxfId="71" priority="71" operator="containsText" text="Threat">
      <formula>NOT(ISERROR(SEARCH("Threat",J41)))</formula>
    </cfRule>
    <cfRule type="containsText" dxfId="70" priority="72" operator="containsText" text="Opportunity">
      <formula>NOT(ISERROR(SEARCH("Opportunity",J41)))</formula>
    </cfRule>
  </conditionalFormatting>
  <conditionalFormatting sqref="U41:U52">
    <cfRule type="containsText" dxfId="69" priority="69" operator="containsText" text="Threat">
      <formula>NOT(ISERROR(SEARCH("Threat",U41)))</formula>
    </cfRule>
    <cfRule type="containsText" dxfId="68" priority="70" operator="containsText" text="Opportunity">
      <formula>NOT(ISERROR(SEARCH("Opportunity",U41)))</formula>
    </cfRule>
  </conditionalFormatting>
  <conditionalFormatting sqref="Y41:Y52 N41:N52">
    <cfRule type="cellIs" dxfId="67" priority="49" operator="between">
      <formula>-22</formula>
      <formula>-25</formula>
    </cfRule>
    <cfRule type="cellIs" dxfId="66" priority="50" operator="between">
      <formula>-19</formula>
      <formula>-20</formula>
    </cfRule>
    <cfRule type="cellIs" dxfId="65" priority="51" operator="equal">
      <formula>-15</formula>
    </cfRule>
    <cfRule type="cellIs" dxfId="64" priority="52" operator="equal">
      <formula>-21</formula>
    </cfRule>
    <cfRule type="cellIs" dxfId="63" priority="53" operator="between">
      <formula>-16</formula>
      <formula>-18</formula>
    </cfRule>
    <cfRule type="cellIs" dxfId="62" priority="54" operator="between">
      <formula>-13</formula>
      <formula>-14</formula>
    </cfRule>
    <cfRule type="cellIs" dxfId="61" priority="55" operator="between">
      <formula>-9</formula>
      <formula>-10</formula>
    </cfRule>
    <cfRule type="cellIs" dxfId="60" priority="56" operator="between">
      <formula>-11</formula>
      <formula>-12</formula>
    </cfRule>
    <cfRule type="cellIs" dxfId="59" priority="57" operator="between">
      <formula>-3</formula>
      <formula>-8</formula>
    </cfRule>
    <cfRule type="cellIs" dxfId="58" priority="58" operator="between">
      <formula>-1</formula>
      <formula>-2</formula>
    </cfRule>
    <cfRule type="cellIs" dxfId="57" priority="59" operator="between">
      <formula>22</formula>
      <formula>25</formula>
    </cfRule>
    <cfRule type="cellIs" dxfId="56" priority="60" operator="between">
      <formula>19</formula>
      <formula>20</formula>
    </cfRule>
    <cfRule type="cellIs" dxfId="55" priority="61" operator="equal">
      <formula>15</formula>
    </cfRule>
    <cfRule type="cellIs" dxfId="54" priority="62" operator="equal">
      <formula>21</formula>
    </cfRule>
    <cfRule type="cellIs" dxfId="53" priority="63" operator="between">
      <formula>16</formula>
      <formula>18</formula>
    </cfRule>
    <cfRule type="cellIs" dxfId="52" priority="64" operator="between">
      <formula>13</formula>
      <formula>14</formula>
    </cfRule>
    <cfRule type="cellIs" dxfId="51" priority="65" operator="between">
      <formula>9</formula>
      <formula>10</formula>
    </cfRule>
    <cfRule type="cellIs" dxfId="50" priority="66" operator="between">
      <formula>11</formula>
      <formula>12</formula>
    </cfRule>
    <cfRule type="cellIs" dxfId="49" priority="67" operator="between">
      <formula>3</formula>
      <formula>8</formula>
    </cfRule>
    <cfRule type="cellIs" dxfId="48" priority="68" operator="between">
      <formula>1</formula>
      <formula>2</formula>
    </cfRule>
  </conditionalFormatting>
  <conditionalFormatting sqref="J29:J40">
    <cfRule type="containsText" dxfId="47" priority="47" operator="containsText" text="Threat">
      <formula>NOT(ISERROR(SEARCH("Threat",J29)))</formula>
    </cfRule>
    <cfRule type="containsText" dxfId="46" priority="48" operator="containsText" text="Opportunity">
      <formula>NOT(ISERROR(SEARCH("Opportunity",J29)))</formula>
    </cfRule>
  </conditionalFormatting>
  <conditionalFormatting sqref="U29:U40">
    <cfRule type="containsText" dxfId="45" priority="45" operator="containsText" text="Threat">
      <formula>NOT(ISERROR(SEARCH("Threat",U29)))</formula>
    </cfRule>
    <cfRule type="containsText" dxfId="44" priority="46" operator="containsText" text="Opportunity">
      <formula>NOT(ISERROR(SEARCH("Opportunity",U29)))</formula>
    </cfRule>
  </conditionalFormatting>
  <conditionalFormatting sqref="Y29:Y40 N29:N40">
    <cfRule type="cellIs" dxfId="43" priority="25" operator="between">
      <formula>-22</formula>
      <formula>-25</formula>
    </cfRule>
    <cfRule type="cellIs" dxfId="42" priority="26" operator="between">
      <formula>-19</formula>
      <formula>-20</formula>
    </cfRule>
    <cfRule type="cellIs" dxfId="41" priority="27" operator="equal">
      <formula>-15</formula>
    </cfRule>
    <cfRule type="cellIs" dxfId="40" priority="28" operator="equal">
      <formula>-21</formula>
    </cfRule>
    <cfRule type="cellIs" dxfId="39" priority="29" operator="between">
      <formula>-16</formula>
      <formula>-18</formula>
    </cfRule>
    <cfRule type="cellIs" dxfId="38" priority="30" operator="between">
      <formula>-13</formula>
      <formula>-14</formula>
    </cfRule>
    <cfRule type="cellIs" dxfId="37" priority="31" operator="between">
      <formula>-9</formula>
      <formula>-10</formula>
    </cfRule>
    <cfRule type="cellIs" dxfId="36" priority="32" operator="between">
      <formula>-11</formula>
      <formula>-12</formula>
    </cfRule>
    <cfRule type="cellIs" dxfId="35" priority="33" operator="between">
      <formula>-3</formula>
      <formula>-8</formula>
    </cfRule>
    <cfRule type="cellIs" dxfId="34" priority="34" operator="between">
      <formula>-1</formula>
      <formula>-2</formula>
    </cfRule>
    <cfRule type="cellIs" dxfId="33" priority="35" operator="between">
      <formula>22</formula>
      <formula>25</formula>
    </cfRule>
    <cfRule type="cellIs" dxfId="32" priority="36" operator="between">
      <formula>19</formula>
      <formula>20</formula>
    </cfRule>
    <cfRule type="cellIs" dxfId="31" priority="37" operator="equal">
      <formula>15</formula>
    </cfRule>
    <cfRule type="cellIs" dxfId="30" priority="38" operator="equal">
      <formula>21</formula>
    </cfRule>
    <cfRule type="cellIs" dxfId="29" priority="39" operator="between">
      <formula>16</formula>
      <formula>18</formula>
    </cfRule>
    <cfRule type="cellIs" dxfId="28" priority="40" operator="between">
      <formula>13</formula>
      <formula>14</formula>
    </cfRule>
    <cfRule type="cellIs" dxfId="27" priority="41" operator="between">
      <formula>9</formula>
      <formula>10</formula>
    </cfRule>
    <cfRule type="cellIs" dxfId="26" priority="42" operator="between">
      <formula>11</formula>
      <formula>12</formula>
    </cfRule>
    <cfRule type="cellIs" dxfId="25" priority="43" operator="between">
      <formula>3</formula>
      <formula>8</formula>
    </cfRule>
    <cfRule type="cellIs" dxfId="24" priority="44" operator="between">
      <formula>1</formula>
      <formula>2</formula>
    </cfRule>
  </conditionalFormatting>
  <conditionalFormatting sqref="J17:J28">
    <cfRule type="containsText" dxfId="23" priority="23" operator="containsText" text="Threat">
      <formula>NOT(ISERROR(SEARCH("Threat",J17)))</formula>
    </cfRule>
    <cfRule type="containsText" dxfId="22" priority="24" operator="containsText" text="Opportunity">
      <formula>NOT(ISERROR(SEARCH("Opportunity",J17)))</formula>
    </cfRule>
  </conditionalFormatting>
  <conditionalFormatting sqref="U17:U28">
    <cfRule type="containsText" dxfId="21" priority="21" operator="containsText" text="Threat">
      <formula>NOT(ISERROR(SEARCH("Threat",U17)))</formula>
    </cfRule>
    <cfRule type="containsText" dxfId="20" priority="22" operator="containsText" text="Opportunity">
      <formula>NOT(ISERROR(SEARCH("Opportunity",U17)))</formula>
    </cfRule>
  </conditionalFormatting>
  <conditionalFormatting sqref="Y17:Y28 N17:N28">
    <cfRule type="cellIs" dxfId="19" priority="1" operator="between">
      <formula>-22</formula>
      <formula>-25</formula>
    </cfRule>
    <cfRule type="cellIs" dxfId="18" priority="2" operator="between">
      <formula>-19</formula>
      <formula>-20</formula>
    </cfRule>
    <cfRule type="cellIs" dxfId="17" priority="3" operator="equal">
      <formula>-15</formula>
    </cfRule>
    <cfRule type="cellIs" dxfId="16" priority="4" operator="equal">
      <formula>-21</formula>
    </cfRule>
    <cfRule type="cellIs" dxfId="15" priority="5" operator="between">
      <formula>-16</formula>
      <formula>-18</formula>
    </cfRule>
    <cfRule type="cellIs" dxfId="14" priority="6" operator="between">
      <formula>-13</formula>
      <formula>-14</formula>
    </cfRule>
    <cfRule type="cellIs" dxfId="13" priority="7" operator="between">
      <formula>-9</formula>
      <formula>-10</formula>
    </cfRule>
    <cfRule type="cellIs" dxfId="12" priority="8" operator="between">
      <formula>-11</formula>
      <formula>-12</formula>
    </cfRule>
    <cfRule type="cellIs" dxfId="11" priority="9" operator="between">
      <formula>-3</formula>
      <formula>-8</formula>
    </cfRule>
    <cfRule type="cellIs" dxfId="10" priority="10" operator="between">
      <formula>-1</formula>
      <formula>-2</formula>
    </cfRule>
    <cfRule type="cellIs" dxfId="9" priority="11" operator="between">
      <formula>22</formula>
      <formula>25</formula>
    </cfRule>
    <cfRule type="cellIs" dxfId="8" priority="12" operator="between">
      <formula>19</formula>
      <formula>20</formula>
    </cfRule>
    <cfRule type="cellIs" dxfId="7" priority="13" operator="equal">
      <formula>15</formula>
    </cfRule>
    <cfRule type="cellIs" dxfId="6" priority="14" operator="equal">
      <formula>21</formula>
    </cfRule>
    <cfRule type="cellIs" dxfId="5" priority="15" operator="between">
      <formula>16</formula>
      <formula>18</formula>
    </cfRule>
    <cfRule type="cellIs" dxfId="4" priority="16" operator="between">
      <formula>13</formula>
      <formula>14</formula>
    </cfRule>
    <cfRule type="cellIs" dxfId="3" priority="17" operator="between">
      <formula>9</formula>
      <formula>10</formula>
    </cfRule>
    <cfRule type="cellIs" dxfId="2" priority="18" operator="between">
      <formula>11</formula>
      <formula>12</formula>
    </cfRule>
    <cfRule type="cellIs" dxfId="1" priority="19" operator="between">
      <formula>3</formula>
      <formula>8</formula>
    </cfRule>
    <cfRule type="cellIs" dxfId="0" priority="20" operator="between">
      <formula>1</formula>
      <formula>2</formula>
    </cfRule>
  </conditionalFormatting>
  <dataValidations count="2">
    <dataValidation type="list" allowBlank="1" showInputMessage="1" showErrorMessage="1" sqref="WVM983321:WVM984160 E65817:E66656 JA65817:JA66656 SW65817:SW66656 ACS65817:ACS66656 AMO65817:AMO66656 AWK65817:AWK66656 BGG65817:BGG66656 BQC65817:BQC66656 BZY65817:BZY66656 CJU65817:CJU66656 CTQ65817:CTQ66656 DDM65817:DDM66656 DNI65817:DNI66656 DXE65817:DXE66656 EHA65817:EHA66656 EQW65817:EQW66656 FAS65817:FAS66656 FKO65817:FKO66656 FUK65817:FUK66656 GEG65817:GEG66656 GOC65817:GOC66656 GXY65817:GXY66656 HHU65817:HHU66656 HRQ65817:HRQ66656 IBM65817:IBM66656 ILI65817:ILI66656 IVE65817:IVE66656 JFA65817:JFA66656 JOW65817:JOW66656 JYS65817:JYS66656 KIO65817:KIO66656 KSK65817:KSK66656 LCG65817:LCG66656 LMC65817:LMC66656 LVY65817:LVY66656 MFU65817:MFU66656 MPQ65817:MPQ66656 MZM65817:MZM66656 NJI65817:NJI66656 NTE65817:NTE66656 ODA65817:ODA66656 OMW65817:OMW66656 OWS65817:OWS66656 PGO65817:PGO66656 PQK65817:PQK66656 QAG65817:QAG66656 QKC65817:QKC66656 QTY65817:QTY66656 RDU65817:RDU66656 RNQ65817:RNQ66656 RXM65817:RXM66656 SHI65817:SHI66656 SRE65817:SRE66656 TBA65817:TBA66656 TKW65817:TKW66656 TUS65817:TUS66656 UEO65817:UEO66656 UOK65817:UOK66656 UYG65817:UYG66656 VIC65817:VIC66656 VRY65817:VRY66656 WBU65817:WBU66656 WLQ65817:WLQ66656 WVM65817:WVM66656 E131353:E132192 JA131353:JA132192 SW131353:SW132192 ACS131353:ACS132192 AMO131353:AMO132192 AWK131353:AWK132192 BGG131353:BGG132192 BQC131353:BQC132192 BZY131353:BZY132192 CJU131353:CJU132192 CTQ131353:CTQ132192 DDM131353:DDM132192 DNI131353:DNI132192 DXE131353:DXE132192 EHA131353:EHA132192 EQW131353:EQW132192 FAS131353:FAS132192 FKO131353:FKO132192 FUK131353:FUK132192 GEG131353:GEG132192 GOC131353:GOC132192 GXY131353:GXY132192 HHU131353:HHU132192 HRQ131353:HRQ132192 IBM131353:IBM132192 ILI131353:ILI132192 IVE131353:IVE132192 JFA131353:JFA132192 JOW131353:JOW132192 JYS131353:JYS132192 KIO131353:KIO132192 KSK131353:KSK132192 LCG131353:LCG132192 LMC131353:LMC132192 LVY131353:LVY132192 MFU131353:MFU132192 MPQ131353:MPQ132192 MZM131353:MZM132192 NJI131353:NJI132192 NTE131353:NTE132192 ODA131353:ODA132192 OMW131353:OMW132192 OWS131353:OWS132192 PGO131353:PGO132192 PQK131353:PQK132192 QAG131353:QAG132192 QKC131353:QKC132192 QTY131353:QTY132192 RDU131353:RDU132192 RNQ131353:RNQ132192 RXM131353:RXM132192 SHI131353:SHI132192 SRE131353:SRE132192 TBA131353:TBA132192 TKW131353:TKW132192 TUS131353:TUS132192 UEO131353:UEO132192 UOK131353:UOK132192 UYG131353:UYG132192 VIC131353:VIC132192 VRY131353:VRY132192 WBU131353:WBU132192 WLQ131353:WLQ132192 WVM131353:WVM132192 E196889:E197728 JA196889:JA197728 SW196889:SW197728 ACS196889:ACS197728 AMO196889:AMO197728 AWK196889:AWK197728 BGG196889:BGG197728 BQC196889:BQC197728 BZY196889:BZY197728 CJU196889:CJU197728 CTQ196889:CTQ197728 DDM196889:DDM197728 DNI196889:DNI197728 DXE196889:DXE197728 EHA196889:EHA197728 EQW196889:EQW197728 FAS196889:FAS197728 FKO196889:FKO197728 FUK196889:FUK197728 GEG196889:GEG197728 GOC196889:GOC197728 GXY196889:GXY197728 HHU196889:HHU197728 HRQ196889:HRQ197728 IBM196889:IBM197728 ILI196889:ILI197728 IVE196889:IVE197728 JFA196889:JFA197728 JOW196889:JOW197728 JYS196889:JYS197728 KIO196889:KIO197728 KSK196889:KSK197728 LCG196889:LCG197728 LMC196889:LMC197728 LVY196889:LVY197728 MFU196889:MFU197728 MPQ196889:MPQ197728 MZM196889:MZM197728 NJI196889:NJI197728 NTE196889:NTE197728 ODA196889:ODA197728 OMW196889:OMW197728 OWS196889:OWS197728 PGO196889:PGO197728 PQK196889:PQK197728 QAG196889:QAG197728 QKC196889:QKC197728 QTY196889:QTY197728 RDU196889:RDU197728 RNQ196889:RNQ197728 RXM196889:RXM197728 SHI196889:SHI197728 SRE196889:SRE197728 TBA196889:TBA197728 TKW196889:TKW197728 TUS196889:TUS197728 UEO196889:UEO197728 UOK196889:UOK197728 UYG196889:UYG197728 VIC196889:VIC197728 VRY196889:VRY197728 WBU196889:WBU197728 WLQ196889:WLQ197728 WVM196889:WVM197728 E262425:E263264 JA262425:JA263264 SW262425:SW263264 ACS262425:ACS263264 AMO262425:AMO263264 AWK262425:AWK263264 BGG262425:BGG263264 BQC262425:BQC263264 BZY262425:BZY263264 CJU262425:CJU263264 CTQ262425:CTQ263264 DDM262425:DDM263264 DNI262425:DNI263264 DXE262425:DXE263264 EHA262425:EHA263264 EQW262425:EQW263264 FAS262425:FAS263264 FKO262425:FKO263264 FUK262425:FUK263264 GEG262425:GEG263264 GOC262425:GOC263264 GXY262425:GXY263264 HHU262425:HHU263264 HRQ262425:HRQ263264 IBM262425:IBM263264 ILI262425:ILI263264 IVE262425:IVE263264 JFA262425:JFA263264 JOW262425:JOW263264 JYS262425:JYS263264 KIO262425:KIO263264 KSK262425:KSK263264 LCG262425:LCG263264 LMC262425:LMC263264 LVY262425:LVY263264 MFU262425:MFU263264 MPQ262425:MPQ263264 MZM262425:MZM263264 NJI262425:NJI263264 NTE262425:NTE263264 ODA262425:ODA263264 OMW262425:OMW263264 OWS262425:OWS263264 PGO262425:PGO263264 PQK262425:PQK263264 QAG262425:QAG263264 QKC262425:QKC263264 QTY262425:QTY263264 RDU262425:RDU263264 RNQ262425:RNQ263264 RXM262425:RXM263264 SHI262425:SHI263264 SRE262425:SRE263264 TBA262425:TBA263264 TKW262425:TKW263264 TUS262425:TUS263264 UEO262425:UEO263264 UOK262425:UOK263264 UYG262425:UYG263264 VIC262425:VIC263264 VRY262425:VRY263264 WBU262425:WBU263264 WLQ262425:WLQ263264 WVM262425:WVM263264 E327961:E328800 JA327961:JA328800 SW327961:SW328800 ACS327961:ACS328800 AMO327961:AMO328800 AWK327961:AWK328800 BGG327961:BGG328800 BQC327961:BQC328800 BZY327961:BZY328800 CJU327961:CJU328800 CTQ327961:CTQ328800 DDM327961:DDM328800 DNI327961:DNI328800 DXE327961:DXE328800 EHA327961:EHA328800 EQW327961:EQW328800 FAS327961:FAS328800 FKO327961:FKO328800 FUK327961:FUK328800 GEG327961:GEG328800 GOC327961:GOC328800 GXY327961:GXY328800 HHU327961:HHU328800 HRQ327961:HRQ328800 IBM327961:IBM328800 ILI327961:ILI328800 IVE327961:IVE328800 JFA327961:JFA328800 JOW327961:JOW328800 JYS327961:JYS328800 KIO327961:KIO328800 KSK327961:KSK328800 LCG327961:LCG328800 LMC327961:LMC328800 LVY327961:LVY328800 MFU327961:MFU328800 MPQ327961:MPQ328800 MZM327961:MZM328800 NJI327961:NJI328800 NTE327961:NTE328800 ODA327961:ODA328800 OMW327961:OMW328800 OWS327961:OWS328800 PGO327961:PGO328800 PQK327961:PQK328800 QAG327961:QAG328800 QKC327961:QKC328800 QTY327961:QTY328800 RDU327961:RDU328800 RNQ327961:RNQ328800 RXM327961:RXM328800 SHI327961:SHI328800 SRE327961:SRE328800 TBA327961:TBA328800 TKW327961:TKW328800 TUS327961:TUS328800 UEO327961:UEO328800 UOK327961:UOK328800 UYG327961:UYG328800 VIC327961:VIC328800 VRY327961:VRY328800 WBU327961:WBU328800 WLQ327961:WLQ328800 WVM327961:WVM328800 E393497:E394336 JA393497:JA394336 SW393497:SW394336 ACS393497:ACS394336 AMO393497:AMO394336 AWK393497:AWK394336 BGG393497:BGG394336 BQC393497:BQC394336 BZY393497:BZY394336 CJU393497:CJU394336 CTQ393497:CTQ394336 DDM393497:DDM394336 DNI393497:DNI394336 DXE393497:DXE394336 EHA393497:EHA394336 EQW393497:EQW394336 FAS393497:FAS394336 FKO393497:FKO394336 FUK393497:FUK394336 GEG393497:GEG394336 GOC393497:GOC394336 GXY393497:GXY394336 HHU393497:HHU394336 HRQ393497:HRQ394336 IBM393497:IBM394336 ILI393497:ILI394336 IVE393497:IVE394336 JFA393497:JFA394336 JOW393497:JOW394336 JYS393497:JYS394336 KIO393497:KIO394336 KSK393497:KSK394336 LCG393497:LCG394336 LMC393497:LMC394336 LVY393497:LVY394336 MFU393497:MFU394336 MPQ393497:MPQ394336 MZM393497:MZM394336 NJI393497:NJI394336 NTE393497:NTE394336 ODA393497:ODA394336 OMW393497:OMW394336 OWS393497:OWS394336 PGO393497:PGO394336 PQK393497:PQK394336 QAG393497:QAG394336 QKC393497:QKC394336 QTY393497:QTY394336 RDU393497:RDU394336 RNQ393497:RNQ394336 RXM393497:RXM394336 SHI393497:SHI394336 SRE393497:SRE394336 TBA393497:TBA394336 TKW393497:TKW394336 TUS393497:TUS394336 UEO393497:UEO394336 UOK393497:UOK394336 UYG393497:UYG394336 VIC393497:VIC394336 VRY393497:VRY394336 WBU393497:WBU394336 WLQ393497:WLQ394336 WVM393497:WVM394336 E459033:E459872 JA459033:JA459872 SW459033:SW459872 ACS459033:ACS459872 AMO459033:AMO459872 AWK459033:AWK459872 BGG459033:BGG459872 BQC459033:BQC459872 BZY459033:BZY459872 CJU459033:CJU459872 CTQ459033:CTQ459872 DDM459033:DDM459872 DNI459033:DNI459872 DXE459033:DXE459872 EHA459033:EHA459872 EQW459033:EQW459872 FAS459033:FAS459872 FKO459033:FKO459872 FUK459033:FUK459872 GEG459033:GEG459872 GOC459033:GOC459872 GXY459033:GXY459872 HHU459033:HHU459872 HRQ459033:HRQ459872 IBM459033:IBM459872 ILI459033:ILI459872 IVE459033:IVE459872 JFA459033:JFA459872 JOW459033:JOW459872 JYS459033:JYS459872 KIO459033:KIO459872 KSK459033:KSK459872 LCG459033:LCG459872 LMC459033:LMC459872 LVY459033:LVY459872 MFU459033:MFU459872 MPQ459033:MPQ459872 MZM459033:MZM459872 NJI459033:NJI459872 NTE459033:NTE459872 ODA459033:ODA459872 OMW459033:OMW459872 OWS459033:OWS459872 PGO459033:PGO459872 PQK459033:PQK459872 QAG459033:QAG459872 QKC459033:QKC459872 QTY459033:QTY459872 RDU459033:RDU459872 RNQ459033:RNQ459872 RXM459033:RXM459872 SHI459033:SHI459872 SRE459033:SRE459872 TBA459033:TBA459872 TKW459033:TKW459872 TUS459033:TUS459872 UEO459033:UEO459872 UOK459033:UOK459872 UYG459033:UYG459872 VIC459033:VIC459872 VRY459033:VRY459872 WBU459033:WBU459872 WLQ459033:WLQ459872 WVM459033:WVM459872 E524569:E525408 JA524569:JA525408 SW524569:SW525408 ACS524569:ACS525408 AMO524569:AMO525408 AWK524569:AWK525408 BGG524569:BGG525408 BQC524569:BQC525408 BZY524569:BZY525408 CJU524569:CJU525408 CTQ524569:CTQ525408 DDM524569:DDM525408 DNI524569:DNI525408 DXE524569:DXE525408 EHA524569:EHA525408 EQW524569:EQW525408 FAS524569:FAS525408 FKO524569:FKO525408 FUK524569:FUK525408 GEG524569:GEG525408 GOC524569:GOC525408 GXY524569:GXY525408 HHU524569:HHU525408 HRQ524569:HRQ525408 IBM524569:IBM525408 ILI524569:ILI525408 IVE524569:IVE525408 JFA524569:JFA525408 JOW524569:JOW525408 JYS524569:JYS525408 KIO524569:KIO525408 KSK524569:KSK525408 LCG524569:LCG525408 LMC524569:LMC525408 LVY524569:LVY525408 MFU524569:MFU525408 MPQ524569:MPQ525408 MZM524569:MZM525408 NJI524569:NJI525408 NTE524569:NTE525408 ODA524569:ODA525408 OMW524569:OMW525408 OWS524569:OWS525408 PGO524569:PGO525408 PQK524569:PQK525408 QAG524569:QAG525408 QKC524569:QKC525408 QTY524569:QTY525408 RDU524569:RDU525408 RNQ524569:RNQ525408 RXM524569:RXM525408 SHI524569:SHI525408 SRE524569:SRE525408 TBA524569:TBA525408 TKW524569:TKW525408 TUS524569:TUS525408 UEO524569:UEO525408 UOK524569:UOK525408 UYG524569:UYG525408 VIC524569:VIC525408 VRY524569:VRY525408 WBU524569:WBU525408 WLQ524569:WLQ525408 WVM524569:WVM525408 E590105:E590944 JA590105:JA590944 SW590105:SW590944 ACS590105:ACS590944 AMO590105:AMO590944 AWK590105:AWK590944 BGG590105:BGG590944 BQC590105:BQC590944 BZY590105:BZY590944 CJU590105:CJU590944 CTQ590105:CTQ590944 DDM590105:DDM590944 DNI590105:DNI590944 DXE590105:DXE590944 EHA590105:EHA590944 EQW590105:EQW590944 FAS590105:FAS590944 FKO590105:FKO590944 FUK590105:FUK590944 GEG590105:GEG590944 GOC590105:GOC590944 GXY590105:GXY590944 HHU590105:HHU590944 HRQ590105:HRQ590944 IBM590105:IBM590944 ILI590105:ILI590944 IVE590105:IVE590944 JFA590105:JFA590944 JOW590105:JOW590944 JYS590105:JYS590944 KIO590105:KIO590944 KSK590105:KSK590944 LCG590105:LCG590944 LMC590105:LMC590944 LVY590105:LVY590944 MFU590105:MFU590944 MPQ590105:MPQ590944 MZM590105:MZM590944 NJI590105:NJI590944 NTE590105:NTE590944 ODA590105:ODA590944 OMW590105:OMW590944 OWS590105:OWS590944 PGO590105:PGO590944 PQK590105:PQK590944 QAG590105:QAG590944 QKC590105:QKC590944 QTY590105:QTY590944 RDU590105:RDU590944 RNQ590105:RNQ590944 RXM590105:RXM590944 SHI590105:SHI590944 SRE590105:SRE590944 TBA590105:TBA590944 TKW590105:TKW590944 TUS590105:TUS590944 UEO590105:UEO590944 UOK590105:UOK590944 UYG590105:UYG590944 VIC590105:VIC590944 VRY590105:VRY590944 WBU590105:WBU590944 WLQ590105:WLQ590944 WVM590105:WVM590944 E655641:E656480 JA655641:JA656480 SW655641:SW656480 ACS655641:ACS656480 AMO655641:AMO656480 AWK655641:AWK656480 BGG655641:BGG656480 BQC655641:BQC656480 BZY655641:BZY656480 CJU655641:CJU656480 CTQ655641:CTQ656480 DDM655641:DDM656480 DNI655641:DNI656480 DXE655641:DXE656480 EHA655641:EHA656480 EQW655641:EQW656480 FAS655641:FAS656480 FKO655641:FKO656480 FUK655641:FUK656480 GEG655641:GEG656480 GOC655641:GOC656480 GXY655641:GXY656480 HHU655641:HHU656480 HRQ655641:HRQ656480 IBM655641:IBM656480 ILI655641:ILI656480 IVE655641:IVE656480 JFA655641:JFA656480 JOW655641:JOW656480 JYS655641:JYS656480 KIO655641:KIO656480 KSK655641:KSK656480 LCG655641:LCG656480 LMC655641:LMC656480 LVY655641:LVY656480 MFU655641:MFU656480 MPQ655641:MPQ656480 MZM655641:MZM656480 NJI655641:NJI656480 NTE655641:NTE656480 ODA655641:ODA656480 OMW655641:OMW656480 OWS655641:OWS656480 PGO655641:PGO656480 PQK655641:PQK656480 QAG655641:QAG656480 QKC655641:QKC656480 QTY655641:QTY656480 RDU655641:RDU656480 RNQ655641:RNQ656480 RXM655641:RXM656480 SHI655641:SHI656480 SRE655641:SRE656480 TBA655641:TBA656480 TKW655641:TKW656480 TUS655641:TUS656480 UEO655641:UEO656480 UOK655641:UOK656480 UYG655641:UYG656480 VIC655641:VIC656480 VRY655641:VRY656480 WBU655641:WBU656480 WLQ655641:WLQ656480 WVM655641:WVM656480 E721177:E722016 JA721177:JA722016 SW721177:SW722016 ACS721177:ACS722016 AMO721177:AMO722016 AWK721177:AWK722016 BGG721177:BGG722016 BQC721177:BQC722016 BZY721177:BZY722016 CJU721177:CJU722016 CTQ721177:CTQ722016 DDM721177:DDM722016 DNI721177:DNI722016 DXE721177:DXE722016 EHA721177:EHA722016 EQW721177:EQW722016 FAS721177:FAS722016 FKO721177:FKO722016 FUK721177:FUK722016 GEG721177:GEG722016 GOC721177:GOC722016 GXY721177:GXY722016 HHU721177:HHU722016 HRQ721177:HRQ722016 IBM721177:IBM722016 ILI721177:ILI722016 IVE721177:IVE722016 JFA721177:JFA722016 JOW721177:JOW722016 JYS721177:JYS722016 KIO721177:KIO722016 KSK721177:KSK722016 LCG721177:LCG722016 LMC721177:LMC722016 LVY721177:LVY722016 MFU721177:MFU722016 MPQ721177:MPQ722016 MZM721177:MZM722016 NJI721177:NJI722016 NTE721177:NTE722016 ODA721177:ODA722016 OMW721177:OMW722016 OWS721177:OWS722016 PGO721177:PGO722016 PQK721177:PQK722016 QAG721177:QAG722016 QKC721177:QKC722016 QTY721177:QTY722016 RDU721177:RDU722016 RNQ721177:RNQ722016 RXM721177:RXM722016 SHI721177:SHI722016 SRE721177:SRE722016 TBA721177:TBA722016 TKW721177:TKW722016 TUS721177:TUS722016 UEO721177:UEO722016 UOK721177:UOK722016 UYG721177:UYG722016 VIC721177:VIC722016 VRY721177:VRY722016 WBU721177:WBU722016 WLQ721177:WLQ722016 WVM721177:WVM722016 E786713:E787552 JA786713:JA787552 SW786713:SW787552 ACS786713:ACS787552 AMO786713:AMO787552 AWK786713:AWK787552 BGG786713:BGG787552 BQC786713:BQC787552 BZY786713:BZY787552 CJU786713:CJU787552 CTQ786713:CTQ787552 DDM786713:DDM787552 DNI786713:DNI787552 DXE786713:DXE787552 EHA786713:EHA787552 EQW786713:EQW787552 FAS786713:FAS787552 FKO786713:FKO787552 FUK786713:FUK787552 GEG786713:GEG787552 GOC786713:GOC787552 GXY786713:GXY787552 HHU786713:HHU787552 HRQ786713:HRQ787552 IBM786713:IBM787552 ILI786713:ILI787552 IVE786713:IVE787552 JFA786713:JFA787552 JOW786713:JOW787552 JYS786713:JYS787552 KIO786713:KIO787552 KSK786713:KSK787552 LCG786713:LCG787552 LMC786713:LMC787552 LVY786713:LVY787552 MFU786713:MFU787552 MPQ786713:MPQ787552 MZM786713:MZM787552 NJI786713:NJI787552 NTE786713:NTE787552 ODA786713:ODA787552 OMW786713:OMW787552 OWS786713:OWS787552 PGO786713:PGO787552 PQK786713:PQK787552 QAG786713:QAG787552 QKC786713:QKC787552 QTY786713:QTY787552 RDU786713:RDU787552 RNQ786713:RNQ787552 RXM786713:RXM787552 SHI786713:SHI787552 SRE786713:SRE787552 TBA786713:TBA787552 TKW786713:TKW787552 TUS786713:TUS787552 UEO786713:UEO787552 UOK786713:UOK787552 UYG786713:UYG787552 VIC786713:VIC787552 VRY786713:VRY787552 WBU786713:WBU787552 WLQ786713:WLQ787552 WVM786713:WVM787552 E852249:E853088 JA852249:JA853088 SW852249:SW853088 ACS852249:ACS853088 AMO852249:AMO853088 AWK852249:AWK853088 BGG852249:BGG853088 BQC852249:BQC853088 BZY852249:BZY853088 CJU852249:CJU853088 CTQ852249:CTQ853088 DDM852249:DDM853088 DNI852249:DNI853088 DXE852249:DXE853088 EHA852249:EHA853088 EQW852249:EQW853088 FAS852249:FAS853088 FKO852249:FKO853088 FUK852249:FUK853088 GEG852249:GEG853088 GOC852249:GOC853088 GXY852249:GXY853088 HHU852249:HHU853088 HRQ852249:HRQ853088 IBM852249:IBM853088 ILI852249:ILI853088 IVE852249:IVE853088 JFA852249:JFA853088 JOW852249:JOW853088 JYS852249:JYS853088 KIO852249:KIO853088 KSK852249:KSK853088 LCG852249:LCG853088 LMC852249:LMC853088 LVY852249:LVY853088 MFU852249:MFU853088 MPQ852249:MPQ853088 MZM852249:MZM853088 NJI852249:NJI853088 NTE852249:NTE853088 ODA852249:ODA853088 OMW852249:OMW853088 OWS852249:OWS853088 PGO852249:PGO853088 PQK852249:PQK853088 QAG852249:QAG853088 QKC852249:QKC853088 QTY852249:QTY853088 RDU852249:RDU853088 RNQ852249:RNQ853088 RXM852249:RXM853088 SHI852249:SHI853088 SRE852249:SRE853088 TBA852249:TBA853088 TKW852249:TKW853088 TUS852249:TUS853088 UEO852249:UEO853088 UOK852249:UOK853088 UYG852249:UYG853088 VIC852249:VIC853088 VRY852249:VRY853088 WBU852249:WBU853088 WLQ852249:WLQ853088 WVM852249:WVM853088 E917785:E918624 JA917785:JA918624 SW917785:SW918624 ACS917785:ACS918624 AMO917785:AMO918624 AWK917785:AWK918624 BGG917785:BGG918624 BQC917785:BQC918624 BZY917785:BZY918624 CJU917785:CJU918624 CTQ917785:CTQ918624 DDM917785:DDM918624 DNI917785:DNI918624 DXE917785:DXE918624 EHA917785:EHA918624 EQW917785:EQW918624 FAS917785:FAS918624 FKO917785:FKO918624 FUK917785:FUK918624 GEG917785:GEG918624 GOC917785:GOC918624 GXY917785:GXY918624 HHU917785:HHU918624 HRQ917785:HRQ918624 IBM917785:IBM918624 ILI917785:ILI918624 IVE917785:IVE918624 JFA917785:JFA918624 JOW917785:JOW918624 JYS917785:JYS918624 KIO917785:KIO918624 KSK917785:KSK918624 LCG917785:LCG918624 LMC917785:LMC918624 LVY917785:LVY918624 MFU917785:MFU918624 MPQ917785:MPQ918624 MZM917785:MZM918624 NJI917785:NJI918624 NTE917785:NTE918624 ODA917785:ODA918624 OMW917785:OMW918624 OWS917785:OWS918624 PGO917785:PGO918624 PQK917785:PQK918624 QAG917785:QAG918624 QKC917785:QKC918624 QTY917785:QTY918624 RDU917785:RDU918624 RNQ917785:RNQ918624 RXM917785:RXM918624 SHI917785:SHI918624 SRE917785:SRE918624 TBA917785:TBA918624 TKW917785:TKW918624 TUS917785:TUS918624 UEO917785:UEO918624 UOK917785:UOK918624 UYG917785:UYG918624 VIC917785:VIC918624 VRY917785:VRY918624 WBU917785:WBU918624 WLQ917785:WLQ918624 WVM917785:WVM918624 E983321:E984160 JA983321:JA984160 SW983321:SW984160 ACS983321:ACS984160 AMO983321:AMO984160 AWK983321:AWK984160 BGG983321:BGG984160 BQC983321:BQC984160 BZY983321:BZY984160 CJU983321:CJU984160 CTQ983321:CTQ984160 DDM983321:DDM984160 DNI983321:DNI984160 DXE983321:DXE984160 EHA983321:EHA984160 EQW983321:EQW984160 FAS983321:FAS984160 FKO983321:FKO984160 FUK983321:FUK984160 GEG983321:GEG984160 GOC983321:GOC984160 GXY983321:GXY984160 HHU983321:HHU984160 HRQ983321:HRQ984160 IBM983321:IBM984160 ILI983321:ILI984160 IVE983321:IVE984160 JFA983321:JFA984160 JOW983321:JOW984160 JYS983321:JYS984160 KIO983321:KIO984160 KSK983321:KSK984160 LCG983321:LCG984160 LMC983321:LMC984160 LVY983321:LVY984160 MFU983321:MFU984160 MPQ983321:MPQ984160 MZM983321:MZM984160 NJI983321:NJI984160 NTE983321:NTE984160 ODA983321:ODA984160 OMW983321:OMW984160 OWS983321:OWS984160 PGO983321:PGO984160 PQK983321:PQK984160 QAG983321:QAG984160 QKC983321:QKC984160 QTY983321:QTY984160 RDU983321:RDU984160 RNQ983321:RNQ984160 RXM983321:RXM984160 SHI983321:SHI984160 SRE983321:SRE984160 TBA983321:TBA984160 TKW983321:TKW984160 TUS983321:TUS984160 UEO983321:UEO984160 UOK983321:UOK984160 UYG983321:UYG984160 VIC983321:VIC984160 VRY983321:VRY984160 WBU983321:WBU984160 WLQ983321:WLQ984160 WVM5:WVM1120 WLQ5:WLQ1120 WBU5:WBU1120 VRY5:VRY1120 VIC5:VIC1120 UYG5:UYG1120 UOK5:UOK1120 UEO5:UEO1120 TUS5:TUS1120 TKW5:TKW1120 TBA5:TBA1120 SRE5:SRE1120 SHI5:SHI1120 RXM5:RXM1120 RNQ5:RNQ1120 RDU5:RDU1120 QTY5:QTY1120 QKC5:QKC1120 QAG5:QAG1120 PQK5:PQK1120 PGO5:PGO1120 OWS5:OWS1120 OMW5:OMW1120 ODA5:ODA1120 NTE5:NTE1120 NJI5:NJI1120 MZM5:MZM1120 MPQ5:MPQ1120 MFU5:MFU1120 LVY5:LVY1120 LMC5:LMC1120 LCG5:LCG1120 KSK5:KSK1120 KIO5:KIO1120 JYS5:JYS1120 JOW5:JOW1120 JFA5:JFA1120 IVE5:IVE1120 ILI5:ILI1120 IBM5:IBM1120 HRQ5:HRQ1120 HHU5:HHU1120 GXY5:GXY1120 GOC5:GOC1120 GEG5:GEG1120 FUK5:FUK1120 FKO5:FKO1120 FAS5:FAS1120 EQW5:EQW1120 EHA5:EHA1120 DXE5:DXE1120 DNI5:DNI1120 DDM5:DDM1120 CTQ5:CTQ1120 CJU5:CJU1120 BZY5:BZY1120 BQC5:BQC1120 BGG5:BGG1120 AWK5:AWK1120 AMO5:AMO1120 ACS5:ACS1120 SW5:SW1120 JA5:JA1120 E5:E1120">
      <formula1>Risk_Status</formula1>
    </dataValidation>
    <dataValidation allowBlank="1" showInputMessage="1" showErrorMessage="1" prompt="Do not edit" sqref="N65817:N66656 JJ65817:JJ66656 TF65817:TF66656 ADB65817:ADB66656 AMX65817:AMX66656 AWT65817:AWT66656 BGP65817:BGP66656 BQL65817:BQL66656 CAH65817:CAH66656 CKD65817:CKD66656 CTZ65817:CTZ66656 DDV65817:DDV66656 DNR65817:DNR66656 DXN65817:DXN66656 EHJ65817:EHJ66656 ERF65817:ERF66656 FBB65817:FBB66656 FKX65817:FKX66656 FUT65817:FUT66656 GEP65817:GEP66656 GOL65817:GOL66656 GYH65817:GYH66656 HID65817:HID66656 HRZ65817:HRZ66656 IBV65817:IBV66656 ILR65817:ILR66656 IVN65817:IVN66656 JFJ65817:JFJ66656 JPF65817:JPF66656 JZB65817:JZB66656 KIX65817:KIX66656 KST65817:KST66656 LCP65817:LCP66656 LML65817:LML66656 LWH65817:LWH66656 MGD65817:MGD66656 MPZ65817:MPZ66656 MZV65817:MZV66656 NJR65817:NJR66656 NTN65817:NTN66656 ODJ65817:ODJ66656 ONF65817:ONF66656 OXB65817:OXB66656 PGX65817:PGX66656 PQT65817:PQT66656 QAP65817:QAP66656 QKL65817:QKL66656 QUH65817:QUH66656 RED65817:RED66656 RNZ65817:RNZ66656 RXV65817:RXV66656 SHR65817:SHR66656 SRN65817:SRN66656 TBJ65817:TBJ66656 TLF65817:TLF66656 TVB65817:TVB66656 UEX65817:UEX66656 UOT65817:UOT66656 UYP65817:UYP66656 VIL65817:VIL66656 VSH65817:VSH66656 WCD65817:WCD66656 WLZ65817:WLZ66656 WVV65817:WVV66656 N131353:N132192 JJ131353:JJ132192 TF131353:TF132192 ADB131353:ADB132192 AMX131353:AMX132192 AWT131353:AWT132192 BGP131353:BGP132192 BQL131353:BQL132192 CAH131353:CAH132192 CKD131353:CKD132192 CTZ131353:CTZ132192 DDV131353:DDV132192 DNR131353:DNR132192 DXN131353:DXN132192 EHJ131353:EHJ132192 ERF131353:ERF132192 FBB131353:FBB132192 FKX131353:FKX132192 FUT131353:FUT132192 GEP131353:GEP132192 GOL131353:GOL132192 GYH131353:GYH132192 HID131353:HID132192 HRZ131353:HRZ132192 IBV131353:IBV132192 ILR131353:ILR132192 IVN131353:IVN132192 JFJ131353:JFJ132192 JPF131353:JPF132192 JZB131353:JZB132192 KIX131353:KIX132192 KST131353:KST132192 LCP131353:LCP132192 LML131353:LML132192 LWH131353:LWH132192 MGD131353:MGD132192 MPZ131353:MPZ132192 MZV131353:MZV132192 NJR131353:NJR132192 NTN131353:NTN132192 ODJ131353:ODJ132192 ONF131353:ONF132192 OXB131353:OXB132192 PGX131353:PGX132192 PQT131353:PQT132192 QAP131353:QAP132192 QKL131353:QKL132192 QUH131353:QUH132192 RED131353:RED132192 RNZ131353:RNZ132192 RXV131353:RXV132192 SHR131353:SHR132192 SRN131353:SRN132192 TBJ131353:TBJ132192 TLF131353:TLF132192 TVB131353:TVB132192 UEX131353:UEX132192 UOT131353:UOT132192 UYP131353:UYP132192 VIL131353:VIL132192 VSH131353:VSH132192 WCD131353:WCD132192 WLZ131353:WLZ132192 WVV131353:WVV132192 N196889:N197728 JJ196889:JJ197728 TF196889:TF197728 ADB196889:ADB197728 AMX196889:AMX197728 AWT196889:AWT197728 BGP196889:BGP197728 BQL196889:BQL197728 CAH196889:CAH197728 CKD196889:CKD197728 CTZ196889:CTZ197728 DDV196889:DDV197728 DNR196889:DNR197728 DXN196889:DXN197728 EHJ196889:EHJ197728 ERF196889:ERF197728 FBB196889:FBB197728 FKX196889:FKX197728 FUT196889:FUT197728 GEP196889:GEP197728 GOL196889:GOL197728 GYH196889:GYH197728 HID196889:HID197728 HRZ196889:HRZ197728 IBV196889:IBV197728 ILR196889:ILR197728 IVN196889:IVN197728 JFJ196889:JFJ197728 JPF196889:JPF197728 JZB196889:JZB197728 KIX196889:KIX197728 KST196889:KST197728 LCP196889:LCP197728 LML196889:LML197728 LWH196889:LWH197728 MGD196889:MGD197728 MPZ196889:MPZ197728 MZV196889:MZV197728 NJR196889:NJR197728 NTN196889:NTN197728 ODJ196889:ODJ197728 ONF196889:ONF197728 OXB196889:OXB197728 PGX196889:PGX197728 PQT196889:PQT197728 QAP196889:QAP197728 QKL196889:QKL197728 QUH196889:QUH197728 RED196889:RED197728 RNZ196889:RNZ197728 RXV196889:RXV197728 SHR196889:SHR197728 SRN196889:SRN197728 TBJ196889:TBJ197728 TLF196889:TLF197728 TVB196889:TVB197728 UEX196889:UEX197728 UOT196889:UOT197728 UYP196889:UYP197728 VIL196889:VIL197728 VSH196889:VSH197728 WCD196889:WCD197728 WLZ196889:WLZ197728 WVV196889:WVV197728 N262425:N263264 JJ262425:JJ263264 TF262425:TF263264 ADB262425:ADB263264 AMX262425:AMX263264 AWT262425:AWT263264 BGP262425:BGP263264 BQL262425:BQL263264 CAH262425:CAH263264 CKD262425:CKD263264 CTZ262425:CTZ263264 DDV262425:DDV263264 DNR262425:DNR263264 DXN262425:DXN263264 EHJ262425:EHJ263264 ERF262425:ERF263264 FBB262425:FBB263264 FKX262425:FKX263264 FUT262425:FUT263264 GEP262425:GEP263264 GOL262425:GOL263264 GYH262425:GYH263264 HID262425:HID263264 HRZ262425:HRZ263264 IBV262425:IBV263264 ILR262425:ILR263264 IVN262425:IVN263264 JFJ262425:JFJ263264 JPF262425:JPF263264 JZB262425:JZB263264 KIX262425:KIX263264 KST262425:KST263264 LCP262425:LCP263264 LML262425:LML263264 LWH262425:LWH263264 MGD262425:MGD263264 MPZ262425:MPZ263264 MZV262425:MZV263264 NJR262425:NJR263264 NTN262425:NTN263264 ODJ262425:ODJ263264 ONF262425:ONF263264 OXB262425:OXB263264 PGX262425:PGX263264 PQT262425:PQT263264 QAP262425:QAP263264 QKL262425:QKL263264 QUH262425:QUH263264 RED262425:RED263264 RNZ262425:RNZ263264 RXV262425:RXV263264 SHR262425:SHR263264 SRN262425:SRN263264 TBJ262425:TBJ263264 TLF262425:TLF263264 TVB262425:TVB263264 UEX262425:UEX263264 UOT262425:UOT263264 UYP262425:UYP263264 VIL262425:VIL263264 VSH262425:VSH263264 WCD262425:WCD263264 WLZ262425:WLZ263264 WVV262425:WVV263264 N327961:N328800 JJ327961:JJ328800 TF327961:TF328800 ADB327961:ADB328800 AMX327961:AMX328800 AWT327961:AWT328800 BGP327961:BGP328800 BQL327961:BQL328800 CAH327961:CAH328800 CKD327961:CKD328800 CTZ327961:CTZ328800 DDV327961:DDV328800 DNR327961:DNR328800 DXN327961:DXN328800 EHJ327961:EHJ328800 ERF327961:ERF328800 FBB327961:FBB328800 FKX327961:FKX328800 FUT327961:FUT328800 GEP327961:GEP328800 GOL327961:GOL328800 GYH327961:GYH328800 HID327961:HID328800 HRZ327961:HRZ328800 IBV327961:IBV328800 ILR327961:ILR328800 IVN327961:IVN328800 JFJ327961:JFJ328800 JPF327961:JPF328800 JZB327961:JZB328800 KIX327961:KIX328800 KST327961:KST328800 LCP327961:LCP328800 LML327961:LML328800 LWH327961:LWH328800 MGD327961:MGD328800 MPZ327961:MPZ328800 MZV327961:MZV328800 NJR327961:NJR328800 NTN327961:NTN328800 ODJ327961:ODJ328800 ONF327961:ONF328800 OXB327961:OXB328800 PGX327961:PGX328800 PQT327961:PQT328800 QAP327961:QAP328800 QKL327961:QKL328800 QUH327961:QUH328800 RED327961:RED328800 RNZ327961:RNZ328800 RXV327961:RXV328800 SHR327961:SHR328800 SRN327961:SRN328800 TBJ327961:TBJ328800 TLF327961:TLF328800 TVB327961:TVB328800 UEX327961:UEX328800 UOT327961:UOT328800 UYP327961:UYP328800 VIL327961:VIL328800 VSH327961:VSH328800 WCD327961:WCD328800 WLZ327961:WLZ328800 WVV327961:WVV328800 N393497:N394336 JJ393497:JJ394336 TF393497:TF394336 ADB393497:ADB394336 AMX393497:AMX394336 AWT393497:AWT394336 BGP393497:BGP394336 BQL393497:BQL394336 CAH393497:CAH394336 CKD393497:CKD394336 CTZ393497:CTZ394336 DDV393497:DDV394336 DNR393497:DNR394336 DXN393497:DXN394336 EHJ393497:EHJ394336 ERF393497:ERF394336 FBB393497:FBB394336 FKX393497:FKX394336 FUT393497:FUT394336 GEP393497:GEP394336 GOL393497:GOL394336 GYH393497:GYH394336 HID393497:HID394336 HRZ393497:HRZ394336 IBV393497:IBV394336 ILR393497:ILR394336 IVN393497:IVN394336 JFJ393497:JFJ394336 JPF393497:JPF394336 JZB393497:JZB394336 KIX393497:KIX394336 KST393497:KST394336 LCP393497:LCP394336 LML393497:LML394336 LWH393497:LWH394336 MGD393497:MGD394336 MPZ393497:MPZ394336 MZV393497:MZV394336 NJR393497:NJR394336 NTN393497:NTN394336 ODJ393497:ODJ394336 ONF393497:ONF394336 OXB393497:OXB394336 PGX393497:PGX394336 PQT393497:PQT394336 QAP393497:QAP394336 QKL393497:QKL394336 QUH393497:QUH394336 RED393497:RED394336 RNZ393497:RNZ394336 RXV393497:RXV394336 SHR393497:SHR394336 SRN393497:SRN394336 TBJ393497:TBJ394336 TLF393497:TLF394336 TVB393497:TVB394336 UEX393497:UEX394336 UOT393497:UOT394336 UYP393497:UYP394336 VIL393497:VIL394336 VSH393497:VSH394336 WCD393497:WCD394336 WLZ393497:WLZ394336 WVV393497:WVV394336 N459033:N459872 JJ459033:JJ459872 TF459033:TF459872 ADB459033:ADB459872 AMX459033:AMX459872 AWT459033:AWT459872 BGP459033:BGP459872 BQL459033:BQL459872 CAH459033:CAH459872 CKD459033:CKD459872 CTZ459033:CTZ459872 DDV459033:DDV459872 DNR459033:DNR459872 DXN459033:DXN459872 EHJ459033:EHJ459872 ERF459033:ERF459872 FBB459033:FBB459872 FKX459033:FKX459872 FUT459033:FUT459872 GEP459033:GEP459872 GOL459033:GOL459872 GYH459033:GYH459872 HID459033:HID459872 HRZ459033:HRZ459872 IBV459033:IBV459872 ILR459033:ILR459872 IVN459033:IVN459872 JFJ459033:JFJ459872 JPF459033:JPF459872 JZB459033:JZB459872 KIX459033:KIX459872 KST459033:KST459872 LCP459033:LCP459872 LML459033:LML459872 LWH459033:LWH459872 MGD459033:MGD459872 MPZ459033:MPZ459872 MZV459033:MZV459872 NJR459033:NJR459872 NTN459033:NTN459872 ODJ459033:ODJ459872 ONF459033:ONF459872 OXB459033:OXB459872 PGX459033:PGX459872 PQT459033:PQT459872 QAP459033:QAP459872 QKL459033:QKL459872 QUH459033:QUH459872 RED459033:RED459872 RNZ459033:RNZ459872 RXV459033:RXV459872 SHR459033:SHR459872 SRN459033:SRN459872 TBJ459033:TBJ459872 TLF459033:TLF459872 TVB459033:TVB459872 UEX459033:UEX459872 UOT459033:UOT459872 UYP459033:UYP459872 VIL459033:VIL459872 VSH459033:VSH459872 WCD459033:WCD459872 WLZ459033:WLZ459872 WVV459033:WVV459872 N524569:N525408 JJ524569:JJ525408 TF524569:TF525408 ADB524569:ADB525408 AMX524569:AMX525408 AWT524569:AWT525408 BGP524569:BGP525408 BQL524569:BQL525408 CAH524569:CAH525408 CKD524569:CKD525408 CTZ524569:CTZ525408 DDV524569:DDV525408 DNR524569:DNR525408 DXN524569:DXN525408 EHJ524569:EHJ525408 ERF524569:ERF525408 FBB524569:FBB525408 FKX524569:FKX525408 FUT524569:FUT525408 GEP524569:GEP525408 GOL524569:GOL525408 GYH524569:GYH525408 HID524569:HID525408 HRZ524569:HRZ525408 IBV524569:IBV525408 ILR524569:ILR525408 IVN524569:IVN525408 JFJ524569:JFJ525408 JPF524569:JPF525408 JZB524569:JZB525408 KIX524569:KIX525408 KST524569:KST525408 LCP524569:LCP525408 LML524569:LML525408 LWH524569:LWH525408 MGD524569:MGD525408 MPZ524569:MPZ525408 MZV524569:MZV525408 NJR524569:NJR525408 NTN524569:NTN525408 ODJ524569:ODJ525408 ONF524569:ONF525408 OXB524569:OXB525408 PGX524569:PGX525408 PQT524569:PQT525408 QAP524569:QAP525408 QKL524569:QKL525408 QUH524569:QUH525408 RED524569:RED525408 RNZ524569:RNZ525408 RXV524569:RXV525408 SHR524569:SHR525408 SRN524569:SRN525408 TBJ524569:TBJ525408 TLF524569:TLF525408 TVB524569:TVB525408 UEX524569:UEX525408 UOT524569:UOT525408 UYP524569:UYP525408 VIL524569:VIL525408 VSH524569:VSH525408 WCD524569:WCD525408 WLZ524569:WLZ525408 WVV524569:WVV525408 N590105:N590944 JJ590105:JJ590944 TF590105:TF590944 ADB590105:ADB590944 AMX590105:AMX590944 AWT590105:AWT590944 BGP590105:BGP590944 BQL590105:BQL590944 CAH590105:CAH590944 CKD590105:CKD590944 CTZ590105:CTZ590944 DDV590105:DDV590944 DNR590105:DNR590944 DXN590105:DXN590944 EHJ590105:EHJ590944 ERF590105:ERF590944 FBB590105:FBB590944 FKX590105:FKX590944 FUT590105:FUT590944 GEP590105:GEP590944 GOL590105:GOL590944 GYH590105:GYH590944 HID590105:HID590944 HRZ590105:HRZ590944 IBV590105:IBV590944 ILR590105:ILR590944 IVN590105:IVN590944 JFJ590105:JFJ590944 JPF590105:JPF590944 JZB590105:JZB590944 KIX590105:KIX590944 KST590105:KST590944 LCP590105:LCP590944 LML590105:LML590944 LWH590105:LWH590944 MGD590105:MGD590944 MPZ590105:MPZ590944 MZV590105:MZV590944 NJR590105:NJR590944 NTN590105:NTN590944 ODJ590105:ODJ590944 ONF590105:ONF590944 OXB590105:OXB590944 PGX590105:PGX590944 PQT590105:PQT590944 QAP590105:QAP590944 QKL590105:QKL590944 QUH590105:QUH590944 RED590105:RED590944 RNZ590105:RNZ590944 RXV590105:RXV590944 SHR590105:SHR590944 SRN590105:SRN590944 TBJ590105:TBJ590944 TLF590105:TLF590944 TVB590105:TVB590944 UEX590105:UEX590944 UOT590105:UOT590944 UYP590105:UYP590944 VIL590105:VIL590944 VSH590105:VSH590944 WCD590105:WCD590944 WLZ590105:WLZ590944 WVV590105:WVV590944 N655641:N656480 JJ655641:JJ656480 TF655641:TF656480 ADB655641:ADB656480 AMX655641:AMX656480 AWT655641:AWT656480 BGP655641:BGP656480 BQL655641:BQL656480 CAH655641:CAH656480 CKD655641:CKD656480 CTZ655641:CTZ656480 DDV655641:DDV656480 DNR655641:DNR656480 DXN655641:DXN656480 EHJ655641:EHJ656480 ERF655641:ERF656480 FBB655641:FBB656480 FKX655641:FKX656480 FUT655641:FUT656480 GEP655641:GEP656480 GOL655641:GOL656480 GYH655641:GYH656480 HID655641:HID656480 HRZ655641:HRZ656480 IBV655641:IBV656480 ILR655641:ILR656480 IVN655641:IVN656480 JFJ655641:JFJ656480 JPF655641:JPF656480 JZB655641:JZB656480 KIX655641:KIX656480 KST655641:KST656480 LCP655641:LCP656480 LML655641:LML656480 LWH655641:LWH656480 MGD655641:MGD656480 MPZ655641:MPZ656480 MZV655641:MZV656480 NJR655641:NJR656480 NTN655641:NTN656480 ODJ655641:ODJ656480 ONF655641:ONF656480 OXB655641:OXB656480 PGX655641:PGX656480 PQT655641:PQT656480 QAP655641:QAP656480 QKL655641:QKL656480 QUH655641:QUH656480 RED655641:RED656480 RNZ655641:RNZ656480 RXV655641:RXV656480 SHR655641:SHR656480 SRN655641:SRN656480 TBJ655641:TBJ656480 TLF655641:TLF656480 TVB655641:TVB656480 UEX655641:UEX656480 UOT655641:UOT656480 UYP655641:UYP656480 VIL655641:VIL656480 VSH655641:VSH656480 WCD655641:WCD656480 WLZ655641:WLZ656480 WVV655641:WVV656480 N721177:N722016 JJ721177:JJ722016 TF721177:TF722016 ADB721177:ADB722016 AMX721177:AMX722016 AWT721177:AWT722016 BGP721177:BGP722016 BQL721177:BQL722016 CAH721177:CAH722016 CKD721177:CKD722016 CTZ721177:CTZ722016 DDV721177:DDV722016 DNR721177:DNR722016 DXN721177:DXN722016 EHJ721177:EHJ722016 ERF721177:ERF722016 FBB721177:FBB722016 FKX721177:FKX722016 FUT721177:FUT722016 GEP721177:GEP722016 GOL721177:GOL722016 GYH721177:GYH722016 HID721177:HID722016 HRZ721177:HRZ722016 IBV721177:IBV722016 ILR721177:ILR722016 IVN721177:IVN722016 JFJ721177:JFJ722016 JPF721177:JPF722016 JZB721177:JZB722016 KIX721177:KIX722016 KST721177:KST722016 LCP721177:LCP722016 LML721177:LML722016 LWH721177:LWH722016 MGD721177:MGD722016 MPZ721177:MPZ722016 MZV721177:MZV722016 NJR721177:NJR722016 NTN721177:NTN722016 ODJ721177:ODJ722016 ONF721177:ONF722016 OXB721177:OXB722016 PGX721177:PGX722016 PQT721177:PQT722016 QAP721177:QAP722016 QKL721177:QKL722016 QUH721177:QUH722016 RED721177:RED722016 RNZ721177:RNZ722016 RXV721177:RXV722016 SHR721177:SHR722016 SRN721177:SRN722016 TBJ721177:TBJ722016 TLF721177:TLF722016 TVB721177:TVB722016 UEX721177:UEX722016 UOT721177:UOT722016 UYP721177:UYP722016 VIL721177:VIL722016 VSH721177:VSH722016 WCD721177:WCD722016 WLZ721177:WLZ722016 WVV721177:WVV722016 N786713:N787552 JJ786713:JJ787552 TF786713:TF787552 ADB786713:ADB787552 AMX786713:AMX787552 AWT786713:AWT787552 BGP786713:BGP787552 BQL786713:BQL787552 CAH786713:CAH787552 CKD786713:CKD787552 CTZ786713:CTZ787552 DDV786713:DDV787552 DNR786713:DNR787552 DXN786713:DXN787552 EHJ786713:EHJ787552 ERF786713:ERF787552 FBB786713:FBB787552 FKX786713:FKX787552 FUT786713:FUT787552 GEP786713:GEP787552 GOL786713:GOL787552 GYH786713:GYH787552 HID786713:HID787552 HRZ786713:HRZ787552 IBV786713:IBV787552 ILR786713:ILR787552 IVN786713:IVN787552 JFJ786713:JFJ787552 JPF786713:JPF787552 JZB786713:JZB787552 KIX786713:KIX787552 KST786713:KST787552 LCP786713:LCP787552 LML786713:LML787552 LWH786713:LWH787552 MGD786713:MGD787552 MPZ786713:MPZ787552 MZV786713:MZV787552 NJR786713:NJR787552 NTN786713:NTN787552 ODJ786713:ODJ787552 ONF786713:ONF787552 OXB786713:OXB787552 PGX786713:PGX787552 PQT786713:PQT787552 QAP786713:QAP787552 QKL786713:QKL787552 QUH786713:QUH787552 RED786713:RED787552 RNZ786713:RNZ787552 RXV786713:RXV787552 SHR786713:SHR787552 SRN786713:SRN787552 TBJ786713:TBJ787552 TLF786713:TLF787552 TVB786713:TVB787552 UEX786713:UEX787552 UOT786713:UOT787552 UYP786713:UYP787552 VIL786713:VIL787552 VSH786713:VSH787552 WCD786713:WCD787552 WLZ786713:WLZ787552 WVV786713:WVV787552 N852249:N853088 JJ852249:JJ853088 TF852249:TF853088 ADB852249:ADB853088 AMX852249:AMX853088 AWT852249:AWT853088 BGP852249:BGP853088 BQL852249:BQL853088 CAH852249:CAH853088 CKD852249:CKD853088 CTZ852249:CTZ853088 DDV852249:DDV853088 DNR852249:DNR853088 DXN852249:DXN853088 EHJ852249:EHJ853088 ERF852249:ERF853088 FBB852249:FBB853088 FKX852249:FKX853088 FUT852249:FUT853088 GEP852249:GEP853088 GOL852249:GOL853088 GYH852249:GYH853088 HID852249:HID853088 HRZ852249:HRZ853088 IBV852249:IBV853088 ILR852249:ILR853088 IVN852249:IVN853088 JFJ852249:JFJ853088 JPF852249:JPF853088 JZB852249:JZB853088 KIX852249:KIX853088 KST852249:KST853088 LCP852249:LCP853088 LML852249:LML853088 LWH852249:LWH853088 MGD852249:MGD853088 MPZ852249:MPZ853088 MZV852249:MZV853088 NJR852249:NJR853088 NTN852249:NTN853088 ODJ852249:ODJ853088 ONF852249:ONF853088 OXB852249:OXB853088 PGX852249:PGX853088 PQT852249:PQT853088 QAP852249:QAP853088 QKL852249:QKL853088 QUH852249:QUH853088 RED852249:RED853088 RNZ852249:RNZ853088 RXV852249:RXV853088 SHR852249:SHR853088 SRN852249:SRN853088 TBJ852249:TBJ853088 TLF852249:TLF853088 TVB852249:TVB853088 UEX852249:UEX853088 UOT852249:UOT853088 UYP852249:UYP853088 VIL852249:VIL853088 VSH852249:VSH853088 WCD852249:WCD853088 WLZ852249:WLZ853088 WVV852249:WVV853088 N917785:N918624 JJ917785:JJ918624 TF917785:TF918624 ADB917785:ADB918624 AMX917785:AMX918624 AWT917785:AWT918624 BGP917785:BGP918624 BQL917785:BQL918624 CAH917785:CAH918624 CKD917785:CKD918624 CTZ917785:CTZ918624 DDV917785:DDV918624 DNR917785:DNR918624 DXN917785:DXN918624 EHJ917785:EHJ918624 ERF917785:ERF918624 FBB917785:FBB918624 FKX917785:FKX918624 FUT917785:FUT918624 GEP917785:GEP918624 GOL917785:GOL918624 GYH917785:GYH918624 HID917785:HID918624 HRZ917785:HRZ918624 IBV917785:IBV918624 ILR917785:ILR918624 IVN917785:IVN918624 JFJ917785:JFJ918624 JPF917785:JPF918624 JZB917785:JZB918624 KIX917785:KIX918624 KST917785:KST918624 LCP917785:LCP918624 LML917785:LML918624 LWH917785:LWH918624 MGD917785:MGD918624 MPZ917785:MPZ918624 MZV917785:MZV918624 NJR917785:NJR918624 NTN917785:NTN918624 ODJ917785:ODJ918624 ONF917785:ONF918624 OXB917785:OXB918624 PGX917785:PGX918624 PQT917785:PQT918624 QAP917785:QAP918624 QKL917785:QKL918624 QUH917785:QUH918624 RED917785:RED918624 RNZ917785:RNZ918624 RXV917785:RXV918624 SHR917785:SHR918624 SRN917785:SRN918624 TBJ917785:TBJ918624 TLF917785:TLF918624 TVB917785:TVB918624 UEX917785:UEX918624 UOT917785:UOT918624 UYP917785:UYP918624 VIL917785:VIL918624 VSH917785:VSH918624 WCD917785:WCD918624 WLZ917785:WLZ918624 WVV917785:WVV918624 N983321:N984160 JJ983321:JJ984160 TF983321:TF984160 ADB983321:ADB984160 AMX983321:AMX984160 AWT983321:AWT984160 BGP983321:BGP984160 BQL983321:BQL984160 CAH983321:CAH984160 CKD983321:CKD984160 CTZ983321:CTZ984160 DDV983321:DDV984160 DNR983321:DNR984160 DXN983321:DXN984160 EHJ983321:EHJ984160 ERF983321:ERF984160 FBB983321:FBB984160 FKX983321:FKX984160 FUT983321:FUT984160 GEP983321:GEP984160 GOL983321:GOL984160 GYH983321:GYH984160 HID983321:HID984160 HRZ983321:HRZ984160 IBV983321:IBV984160 ILR983321:ILR984160 IVN983321:IVN984160 JFJ983321:JFJ984160 JPF983321:JPF984160 JZB983321:JZB984160 KIX983321:KIX984160 KST983321:KST984160 LCP983321:LCP984160 LML983321:LML984160 LWH983321:LWH984160 MGD983321:MGD984160 MPZ983321:MPZ984160 MZV983321:MZV984160 NJR983321:NJR984160 NTN983321:NTN984160 ODJ983321:ODJ984160 ONF983321:ONF984160 OXB983321:OXB984160 PGX983321:PGX984160 PQT983321:PQT984160 QAP983321:QAP984160 QKL983321:QKL984160 QUH983321:QUH984160 RED983321:RED984160 RNZ983321:RNZ984160 RXV983321:RXV984160 SHR983321:SHR984160 SRN983321:SRN984160 TBJ983321:TBJ984160 TLF983321:TLF984160 TVB983321:TVB984160 UEX983321:UEX984160 UOT983321:UOT984160 UYP983321:UYP984160 VIL983321:VIL984160 VSH983321:VSH984160 WCD983321:WCD984160 WLZ983321:WLZ984160 WVV983321:WVV984160 Q65817:Q66656 JM65817:JM66656 TI65817:TI66656 ADE65817:ADE66656 ANA65817:ANA66656 AWW65817:AWW66656 BGS65817:BGS66656 BQO65817:BQO66656 CAK65817:CAK66656 CKG65817:CKG66656 CUC65817:CUC66656 DDY65817:DDY66656 DNU65817:DNU66656 DXQ65817:DXQ66656 EHM65817:EHM66656 ERI65817:ERI66656 FBE65817:FBE66656 FLA65817:FLA66656 FUW65817:FUW66656 GES65817:GES66656 GOO65817:GOO66656 GYK65817:GYK66656 HIG65817:HIG66656 HSC65817:HSC66656 IBY65817:IBY66656 ILU65817:ILU66656 IVQ65817:IVQ66656 JFM65817:JFM66656 JPI65817:JPI66656 JZE65817:JZE66656 KJA65817:KJA66656 KSW65817:KSW66656 LCS65817:LCS66656 LMO65817:LMO66656 LWK65817:LWK66656 MGG65817:MGG66656 MQC65817:MQC66656 MZY65817:MZY66656 NJU65817:NJU66656 NTQ65817:NTQ66656 ODM65817:ODM66656 ONI65817:ONI66656 OXE65817:OXE66656 PHA65817:PHA66656 PQW65817:PQW66656 QAS65817:QAS66656 QKO65817:QKO66656 QUK65817:QUK66656 REG65817:REG66656 ROC65817:ROC66656 RXY65817:RXY66656 SHU65817:SHU66656 SRQ65817:SRQ66656 TBM65817:TBM66656 TLI65817:TLI66656 TVE65817:TVE66656 UFA65817:UFA66656 UOW65817:UOW66656 UYS65817:UYS66656 VIO65817:VIO66656 VSK65817:VSK66656 WCG65817:WCG66656 WMC65817:WMC66656 WVY65817:WVY66656 Q131353:Q132192 JM131353:JM132192 TI131353:TI132192 ADE131353:ADE132192 ANA131353:ANA132192 AWW131353:AWW132192 BGS131353:BGS132192 BQO131353:BQO132192 CAK131353:CAK132192 CKG131353:CKG132192 CUC131353:CUC132192 DDY131353:DDY132192 DNU131353:DNU132192 DXQ131353:DXQ132192 EHM131353:EHM132192 ERI131353:ERI132192 FBE131353:FBE132192 FLA131353:FLA132192 FUW131353:FUW132192 GES131353:GES132192 GOO131353:GOO132192 GYK131353:GYK132192 HIG131353:HIG132192 HSC131353:HSC132192 IBY131353:IBY132192 ILU131353:ILU132192 IVQ131353:IVQ132192 JFM131353:JFM132192 JPI131353:JPI132192 JZE131353:JZE132192 KJA131353:KJA132192 KSW131353:KSW132192 LCS131353:LCS132192 LMO131353:LMO132192 LWK131353:LWK132192 MGG131353:MGG132192 MQC131353:MQC132192 MZY131353:MZY132192 NJU131353:NJU132192 NTQ131353:NTQ132192 ODM131353:ODM132192 ONI131353:ONI132192 OXE131353:OXE132192 PHA131353:PHA132192 PQW131353:PQW132192 QAS131353:QAS132192 QKO131353:QKO132192 QUK131353:QUK132192 REG131353:REG132192 ROC131353:ROC132192 RXY131353:RXY132192 SHU131353:SHU132192 SRQ131353:SRQ132192 TBM131353:TBM132192 TLI131353:TLI132192 TVE131353:TVE132192 UFA131353:UFA132192 UOW131353:UOW132192 UYS131353:UYS132192 VIO131353:VIO132192 VSK131353:VSK132192 WCG131353:WCG132192 WMC131353:WMC132192 WVY131353:WVY132192 Q196889:Q197728 JM196889:JM197728 TI196889:TI197728 ADE196889:ADE197728 ANA196889:ANA197728 AWW196889:AWW197728 BGS196889:BGS197728 BQO196889:BQO197728 CAK196889:CAK197728 CKG196889:CKG197728 CUC196889:CUC197728 DDY196889:DDY197728 DNU196889:DNU197728 DXQ196889:DXQ197728 EHM196889:EHM197728 ERI196889:ERI197728 FBE196889:FBE197728 FLA196889:FLA197728 FUW196889:FUW197728 GES196889:GES197728 GOO196889:GOO197728 GYK196889:GYK197728 HIG196889:HIG197728 HSC196889:HSC197728 IBY196889:IBY197728 ILU196889:ILU197728 IVQ196889:IVQ197728 JFM196889:JFM197728 JPI196889:JPI197728 JZE196889:JZE197728 KJA196889:KJA197728 KSW196889:KSW197728 LCS196889:LCS197728 LMO196889:LMO197728 LWK196889:LWK197728 MGG196889:MGG197728 MQC196889:MQC197728 MZY196889:MZY197728 NJU196889:NJU197728 NTQ196889:NTQ197728 ODM196889:ODM197728 ONI196889:ONI197728 OXE196889:OXE197728 PHA196889:PHA197728 PQW196889:PQW197728 QAS196889:QAS197728 QKO196889:QKO197728 QUK196889:QUK197728 REG196889:REG197728 ROC196889:ROC197728 RXY196889:RXY197728 SHU196889:SHU197728 SRQ196889:SRQ197728 TBM196889:TBM197728 TLI196889:TLI197728 TVE196889:TVE197728 UFA196889:UFA197728 UOW196889:UOW197728 UYS196889:UYS197728 VIO196889:VIO197728 VSK196889:VSK197728 WCG196889:WCG197728 WMC196889:WMC197728 WVY196889:WVY197728 Q262425:Q263264 JM262425:JM263264 TI262425:TI263264 ADE262425:ADE263264 ANA262425:ANA263264 AWW262425:AWW263264 BGS262425:BGS263264 BQO262425:BQO263264 CAK262425:CAK263264 CKG262425:CKG263264 CUC262425:CUC263264 DDY262425:DDY263264 DNU262425:DNU263264 DXQ262425:DXQ263264 EHM262425:EHM263264 ERI262425:ERI263264 FBE262425:FBE263264 FLA262425:FLA263264 FUW262425:FUW263264 GES262425:GES263264 GOO262425:GOO263264 GYK262425:GYK263264 HIG262425:HIG263264 HSC262425:HSC263264 IBY262425:IBY263264 ILU262425:ILU263264 IVQ262425:IVQ263264 JFM262425:JFM263264 JPI262425:JPI263264 JZE262425:JZE263264 KJA262425:KJA263264 KSW262425:KSW263264 LCS262425:LCS263264 LMO262425:LMO263264 LWK262425:LWK263264 MGG262425:MGG263264 MQC262425:MQC263264 MZY262425:MZY263264 NJU262425:NJU263264 NTQ262425:NTQ263264 ODM262425:ODM263264 ONI262425:ONI263264 OXE262425:OXE263264 PHA262425:PHA263264 PQW262425:PQW263264 QAS262425:QAS263264 QKO262425:QKO263264 QUK262425:QUK263264 REG262425:REG263264 ROC262425:ROC263264 RXY262425:RXY263264 SHU262425:SHU263264 SRQ262425:SRQ263264 TBM262425:TBM263264 TLI262425:TLI263264 TVE262425:TVE263264 UFA262425:UFA263264 UOW262425:UOW263264 UYS262425:UYS263264 VIO262425:VIO263264 VSK262425:VSK263264 WCG262425:WCG263264 WMC262425:WMC263264 WVY262425:WVY263264 Q327961:Q328800 JM327961:JM328800 TI327961:TI328800 ADE327961:ADE328800 ANA327961:ANA328800 AWW327961:AWW328800 BGS327961:BGS328800 BQO327961:BQO328800 CAK327961:CAK328800 CKG327961:CKG328800 CUC327961:CUC328800 DDY327961:DDY328800 DNU327961:DNU328800 DXQ327961:DXQ328800 EHM327961:EHM328800 ERI327961:ERI328800 FBE327961:FBE328800 FLA327961:FLA328800 FUW327961:FUW328800 GES327961:GES328800 GOO327961:GOO328800 GYK327961:GYK328800 HIG327961:HIG328800 HSC327961:HSC328800 IBY327961:IBY328800 ILU327961:ILU328800 IVQ327961:IVQ328800 JFM327961:JFM328800 JPI327961:JPI328800 JZE327961:JZE328800 KJA327961:KJA328800 KSW327961:KSW328800 LCS327961:LCS328800 LMO327961:LMO328800 LWK327961:LWK328800 MGG327961:MGG328800 MQC327961:MQC328800 MZY327961:MZY328800 NJU327961:NJU328800 NTQ327961:NTQ328800 ODM327961:ODM328800 ONI327961:ONI328800 OXE327961:OXE328800 PHA327961:PHA328800 PQW327961:PQW328800 QAS327961:QAS328800 QKO327961:QKO328800 QUK327961:QUK328800 REG327961:REG328800 ROC327961:ROC328800 RXY327961:RXY328800 SHU327961:SHU328800 SRQ327961:SRQ328800 TBM327961:TBM328800 TLI327961:TLI328800 TVE327961:TVE328800 UFA327961:UFA328800 UOW327961:UOW328800 UYS327961:UYS328800 VIO327961:VIO328800 VSK327961:VSK328800 WCG327961:WCG328800 WMC327961:WMC328800 WVY327961:WVY328800 Q393497:Q394336 JM393497:JM394336 TI393497:TI394336 ADE393497:ADE394336 ANA393497:ANA394336 AWW393497:AWW394336 BGS393497:BGS394336 BQO393497:BQO394336 CAK393497:CAK394336 CKG393497:CKG394336 CUC393497:CUC394336 DDY393497:DDY394336 DNU393497:DNU394336 DXQ393497:DXQ394336 EHM393497:EHM394336 ERI393497:ERI394336 FBE393497:FBE394336 FLA393497:FLA394336 FUW393497:FUW394336 GES393497:GES394336 GOO393497:GOO394336 GYK393497:GYK394336 HIG393497:HIG394336 HSC393497:HSC394336 IBY393497:IBY394336 ILU393497:ILU394336 IVQ393497:IVQ394336 JFM393497:JFM394336 JPI393497:JPI394336 JZE393497:JZE394336 KJA393497:KJA394336 KSW393497:KSW394336 LCS393497:LCS394336 LMO393497:LMO394336 LWK393497:LWK394336 MGG393497:MGG394336 MQC393497:MQC394336 MZY393497:MZY394336 NJU393497:NJU394336 NTQ393497:NTQ394336 ODM393497:ODM394336 ONI393497:ONI394336 OXE393497:OXE394336 PHA393497:PHA394336 PQW393497:PQW394336 QAS393497:QAS394336 QKO393497:QKO394336 QUK393497:QUK394336 REG393497:REG394336 ROC393497:ROC394336 RXY393497:RXY394336 SHU393497:SHU394336 SRQ393497:SRQ394336 TBM393497:TBM394336 TLI393497:TLI394336 TVE393497:TVE394336 UFA393497:UFA394336 UOW393497:UOW394336 UYS393497:UYS394336 VIO393497:VIO394336 VSK393497:VSK394336 WCG393497:WCG394336 WMC393497:WMC394336 WVY393497:WVY394336 Q459033:Q459872 JM459033:JM459872 TI459033:TI459872 ADE459033:ADE459872 ANA459033:ANA459872 AWW459033:AWW459872 BGS459033:BGS459872 BQO459033:BQO459872 CAK459033:CAK459872 CKG459033:CKG459872 CUC459033:CUC459872 DDY459033:DDY459872 DNU459033:DNU459872 DXQ459033:DXQ459872 EHM459033:EHM459872 ERI459033:ERI459872 FBE459033:FBE459872 FLA459033:FLA459872 FUW459033:FUW459872 GES459033:GES459872 GOO459033:GOO459872 GYK459033:GYK459872 HIG459033:HIG459872 HSC459033:HSC459872 IBY459033:IBY459872 ILU459033:ILU459872 IVQ459033:IVQ459872 JFM459033:JFM459872 JPI459033:JPI459872 JZE459033:JZE459872 KJA459033:KJA459872 KSW459033:KSW459872 LCS459033:LCS459872 LMO459033:LMO459872 LWK459033:LWK459872 MGG459033:MGG459872 MQC459033:MQC459872 MZY459033:MZY459872 NJU459033:NJU459872 NTQ459033:NTQ459872 ODM459033:ODM459872 ONI459033:ONI459872 OXE459033:OXE459872 PHA459033:PHA459872 PQW459033:PQW459872 QAS459033:QAS459872 QKO459033:QKO459872 QUK459033:QUK459872 REG459033:REG459872 ROC459033:ROC459872 RXY459033:RXY459872 SHU459033:SHU459872 SRQ459033:SRQ459872 TBM459033:TBM459872 TLI459033:TLI459872 TVE459033:TVE459872 UFA459033:UFA459872 UOW459033:UOW459872 UYS459033:UYS459872 VIO459033:VIO459872 VSK459033:VSK459872 WCG459033:WCG459872 WMC459033:WMC459872 WVY459033:WVY459872 Q524569:Q525408 JM524569:JM525408 TI524569:TI525408 ADE524569:ADE525408 ANA524569:ANA525408 AWW524569:AWW525408 BGS524569:BGS525408 BQO524569:BQO525408 CAK524569:CAK525408 CKG524569:CKG525408 CUC524569:CUC525408 DDY524569:DDY525408 DNU524569:DNU525408 DXQ524569:DXQ525408 EHM524569:EHM525408 ERI524569:ERI525408 FBE524569:FBE525408 FLA524569:FLA525408 FUW524569:FUW525408 GES524569:GES525408 GOO524569:GOO525408 GYK524569:GYK525408 HIG524569:HIG525408 HSC524569:HSC525408 IBY524569:IBY525408 ILU524569:ILU525408 IVQ524569:IVQ525408 JFM524569:JFM525408 JPI524569:JPI525408 JZE524569:JZE525408 KJA524569:KJA525408 KSW524569:KSW525408 LCS524569:LCS525408 LMO524569:LMO525408 LWK524569:LWK525408 MGG524569:MGG525408 MQC524569:MQC525408 MZY524569:MZY525408 NJU524569:NJU525408 NTQ524569:NTQ525408 ODM524569:ODM525408 ONI524569:ONI525408 OXE524569:OXE525408 PHA524569:PHA525408 PQW524569:PQW525408 QAS524569:QAS525408 QKO524569:QKO525408 QUK524569:QUK525408 REG524569:REG525408 ROC524569:ROC525408 RXY524569:RXY525408 SHU524569:SHU525408 SRQ524569:SRQ525408 TBM524569:TBM525408 TLI524569:TLI525408 TVE524569:TVE525408 UFA524569:UFA525408 UOW524569:UOW525408 UYS524569:UYS525408 VIO524569:VIO525408 VSK524569:VSK525408 WCG524569:WCG525408 WMC524569:WMC525408 WVY524569:WVY525408 Q590105:Q590944 JM590105:JM590944 TI590105:TI590944 ADE590105:ADE590944 ANA590105:ANA590944 AWW590105:AWW590944 BGS590105:BGS590944 BQO590105:BQO590944 CAK590105:CAK590944 CKG590105:CKG590944 CUC590105:CUC590944 DDY590105:DDY590944 DNU590105:DNU590944 DXQ590105:DXQ590944 EHM590105:EHM590944 ERI590105:ERI590944 FBE590105:FBE590944 FLA590105:FLA590944 FUW590105:FUW590944 GES590105:GES590944 GOO590105:GOO590944 GYK590105:GYK590944 HIG590105:HIG590944 HSC590105:HSC590944 IBY590105:IBY590944 ILU590105:ILU590944 IVQ590105:IVQ590944 JFM590105:JFM590944 JPI590105:JPI590944 JZE590105:JZE590944 KJA590105:KJA590944 KSW590105:KSW590944 LCS590105:LCS590944 LMO590105:LMO590944 LWK590105:LWK590944 MGG590105:MGG590944 MQC590105:MQC590944 MZY590105:MZY590944 NJU590105:NJU590944 NTQ590105:NTQ590944 ODM590105:ODM590944 ONI590105:ONI590944 OXE590105:OXE590944 PHA590105:PHA590944 PQW590105:PQW590944 QAS590105:QAS590944 QKO590105:QKO590944 QUK590105:QUK590944 REG590105:REG590944 ROC590105:ROC590944 RXY590105:RXY590944 SHU590105:SHU590944 SRQ590105:SRQ590944 TBM590105:TBM590944 TLI590105:TLI590944 TVE590105:TVE590944 UFA590105:UFA590944 UOW590105:UOW590944 UYS590105:UYS590944 VIO590105:VIO590944 VSK590105:VSK590944 WCG590105:WCG590944 WMC590105:WMC590944 WVY590105:WVY590944 Q655641:Q656480 JM655641:JM656480 TI655641:TI656480 ADE655641:ADE656480 ANA655641:ANA656480 AWW655641:AWW656480 BGS655641:BGS656480 BQO655641:BQO656480 CAK655641:CAK656480 CKG655641:CKG656480 CUC655641:CUC656480 DDY655641:DDY656480 DNU655641:DNU656480 DXQ655641:DXQ656480 EHM655641:EHM656480 ERI655641:ERI656480 FBE655641:FBE656480 FLA655641:FLA656480 FUW655641:FUW656480 GES655641:GES656480 GOO655641:GOO656480 GYK655641:GYK656480 HIG655641:HIG656480 HSC655641:HSC656480 IBY655641:IBY656480 ILU655641:ILU656480 IVQ655641:IVQ656480 JFM655641:JFM656480 JPI655641:JPI656480 JZE655641:JZE656480 KJA655641:KJA656480 KSW655641:KSW656480 LCS655641:LCS656480 LMO655641:LMO656480 LWK655641:LWK656480 MGG655641:MGG656480 MQC655641:MQC656480 MZY655641:MZY656480 NJU655641:NJU656480 NTQ655641:NTQ656480 ODM655641:ODM656480 ONI655641:ONI656480 OXE655641:OXE656480 PHA655641:PHA656480 PQW655641:PQW656480 QAS655641:QAS656480 QKO655641:QKO656480 QUK655641:QUK656480 REG655641:REG656480 ROC655641:ROC656480 RXY655641:RXY656480 SHU655641:SHU656480 SRQ655641:SRQ656480 TBM655641:TBM656480 TLI655641:TLI656480 TVE655641:TVE656480 UFA655641:UFA656480 UOW655641:UOW656480 UYS655641:UYS656480 VIO655641:VIO656480 VSK655641:VSK656480 WCG655641:WCG656480 WMC655641:WMC656480 WVY655641:WVY656480 Q721177:Q722016 JM721177:JM722016 TI721177:TI722016 ADE721177:ADE722016 ANA721177:ANA722016 AWW721177:AWW722016 BGS721177:BGS722016 BQO721177:BQO722016 CAK721177:CAK722016 CKG721177:CKG722016 CUC721177:CUC722016 DDY721177:DDY722016 DNU721177:DNU722016 DXQ721177:DXQ722016 EHM721177:EHM722016 ERI721177:ERI722016 FBE721177:FBE722016 FLA721177:FLA722016 FUW721177:FUW722016 GES721177:GES722016 GOO721177:GOO722016 GYK721177:GYK722016 HIG721177:HIG722016 HSC721177:HSC722016 IBY721177:IBY722016 ILU721177:ILU722016 IVQ721177:IVQ722016 JFM721177:JFM722016 JPI721177:JPI722016 JZE721177:JZE722016 KJA721177:KJA722016 KSW721177:KSW722016 LCS721177:LCS722016 LMO721177:LMO722016 LWK721177:LWK722016 MGG721177:MGG722016 MQC721177:MQC722016 MZY721177:MZY722016 NJU721177:NJU722016 NTQ721177:NTQ722016 ODM721177:ODM722016 ONI721177:ONI722016 OXE721177:OXE722016 PHA721177:PHA722016 PQW721177:PQW722016 QAS721177:QAS722016 QKO721177:QKO722016 QUK721177:QUK722016 REG721177:REG722016 ROC721177:ROC722016 RXY721177:RXY722016 SHU721177:SHU722016 SRQ721177:SRQ722016 TBM721177:TBM722016 TLI721177:TLI722016 TVE721177:TVE722016 UFA721177:UFA722016 UOW721177:UOW722016 UYS721177:UYS722016 VIO721177:VIO722016 VSK721177:VSK722016 WCG721177:WCG722016 WMC721177:WMC722016 WVY721177:WVY722016 Q786713:Q787552 JM786713:JM787552 TI786713:TI787552 ADE786713:ADE787552 ANA786713:ANA787552 AWW786713:AWW787552 BGS786713:BGS787552 BQO786713:BQO787552 CAK786713:CAK787552 CKG786713:CKG787552 CUC786713:CUC787552 DDY786713:DDY787552 DNU786713:DNU787552 DXQ786713:DXQ787552 EHM786713:EHM787552 ERI786713:ERI787552 FBE786713:FBE787552 FLA786713:FLA787552 FUW786713:FUW787552 GES786713:GES787552 GOO786713:GOO787552 GYK786713:GYK787552 HIG786713:HIG787552 HSC786713:HSC787552 IBY786713:IBY787552 ILU786713:ILU787552 IVQ786713:IVQ787552 JFM786713:JFM787552 JPI786713:JPI787552 JZE786713:JZE787552 KJA786713:KJA787552 KSW786713:KSW787552 LCS786713:LCS787552 LMO786713:LMO787552 LWK786713:LWK787552 MGG786713:MGG787552 MQC786713:MQC787552 MZY786713:MZY787552 NJU786713:NJU787552 NTQ786713:NTQ787552 ODM786713:ODM787552 ONI786713:ONI787552 OXE786713:OXE787552 PHA786713:PHA787552 PQW786713:PQW787552 QAS786713:QAS787552 QKO786713:QKO787552 QUK786713:QUK787552 REG786713:REG787552 ROC786713:ROC787552 RXY786713:RXY787552 SHU786713:SHU787552 SRQ786713:SRQ787552 TBM786713:TBM787552 TLI786713:TLI787552 TVE786713:TVE787552 UFA786713:UFA787552 UOW786713:UOW787552 UYS786713:UYS787552 VIO786713:VIO787552 VSK786713:VSK787552 WCG786713:WCG787552 WMC786713:WMC787552 WVY786713:WVY787552 Q852249:Q853088 JM852249:JM853088 TI852249:TI853088 ADE852249:ADE853088 ANA852249:ANA853088 AWW852249:AWW853088 BGS852249:BGS853088 BQO852249:BQO853088 CAK852249:CAK853088 CKG852249:CKG853088 CUC852249:CUC853088 DDY852249:DDY853088 DNU852249:DNU853088 DXQ852249:DXQ853088 EHM852249:EHM853088 ERI852249:ERI853088 FBE852249:FBE853088 FLA852249:FLA853088 FUW852249:FUW853088 GES852249:GES853088 GOO852249:GOO853088 GYK852249:GYK853088 HIG852249:HIG853088 HSC852249:HSC853088 IBY852249:IBY853088 ILU852249:ILU853088 IVQ852249:IVQ853088 JFM852249:JFM853088 JPI852249:JPI853088 JZE852249:JZE853088 KJA852249:KJA853088 KSW852249:KSW853088 LCS852249:LCS853088 LMO852249:LMO853088 LWK852249:LWK853088 MGG852249:MGG853088 MQC852249:MQC853088 MZY852249:MZY853088 NJU852249:NJU853088 NTQ852249:NTQ853088 ODM852249:ODM853088 ONI852249:ONI853088 OXE852249:OXE853088 PHA852249:PHA853088 PQW852249:PQW853088 QAS852249:QAS853088 QKO852249:QKO853088 QUK852249:QUK853088 REG852249:REG853088 ROC852249:ROC853088 RXY852249:RXY853088 SHU852249:SHU853088 SRQ852249:SRQ853088 TBM852249:TBM853088 TLI852249:TLI853088 TVE852249:TVE853088 UFA852249:UFA853088 UOW852249:UOW853088 UYS852249:UYS853088 VIO852249:VIO853088 VSK852249:VSK853088 WCG852249:WCG853088 WMC852249:WMC853088 WVY852249:WVY853088 Q917785:Q918624 JM917785:JM918624 TI917785:TI918624 ADE917785:ADE918624 ANA917785:ANA918624 AWW917785:AWW918624 BGS917785:BGS918624 BQO917785:BQO918624 CAK917785:CAK918624 CKG917785:CKG918624 CUC917785:CUC918624 DDY917785:DDY918624 DNU917785:DNU918624 DXQ917785:DXQ918624 EHM917785:EHM918624 ERI917785:ERI918624 FBE917785:FBE918624 FLA917785:FLA918624 FUW917785:FUW918624 GES917785:GES918624 GOO917785:GOO918624 GYK917785:GYK918624 HIG917785:HIG918624 HSC917785:HSC918624 IBY917785:IBY918624 ILU917785:ILU918624 IVQ917785:IVQ918624 JFM917785:JFM918624 JPI917785:JPI918624 JZE917785:JZE918624 KJA917785:KJA918624 KSW917785:KSW918624 LCS917785:LCS918624 LMO917785:LMO918624 LWK917785:LWK918624 MGG917785:MGG918624 MQC917785:MQC918624 MZY917785:MZY918624 NJU917785:NJU918624 NTQ917785:NTQ918624 ODM917785:ODM918624 ONI917785:ONI918624 OXE917785:OXE918624 PHA917785:PHA918624 PQW917785:PQW918624 QAS917785:QAS918624 QKO917785:QKO918624 QUK917785:QUK918624 REG917785:REG918624 ROC917785:ROC918624 RXY917785:RXY918624 SHU917785:SHU918624 SRQ917785:SRQ918624 TBM917785:TBM918624 TLI917785:TLI918624 TVE917785:TVE918624 UFA917785:UFA918624 UOW917785:UOW918624 UYS917785:UYS918624 VIO917785:VIO918624 VSK917785:VSK918624 WCG917785:WCG918624 WMC917785:WMC918624 WVY917785:WVY918624 Q983321:Q984160 JM983321:JM984160 TI983321:TI984160 ADE983321:ADE984160 ANA983321:ANA984160 AWW983321:AWW984160 BGS983321:BGS984160 BQO983321:BQO984160 CAK983321:CAK984160 CKG983321:CKG984160 CUC983321:CUC984160 DDY983321:DDY984160 DNU983321:DNU984160 DXQ983321:DXQ984160 EHM983321:EHM984160 ERI983321:ERI984160 FBE983321:FBE984160 FLA983321:FLA984160 FUW983321:FUW984160 GES983321:GES984160 GOO983321:GOO984160 GYK983321:GYK984160 HIG983321:HIG984160 HSC983321:HSC984160 IBY983321:IBY984160 ILU983321:ILU984160 IVQ983321:IVQ984160 JFM983321:JFM984160 JPI983321:JPI984160 JZE983321:JZE984160 KJA983321:KJA984160 KSW983321:KSW984160 LCS983321:LCS984160 LMO983321:LMO984160 LWK983321:LWK984160 MGG983321:MGG984160 MQC983321:MQC984160 MZY983321:MZY984160 NJU983321:NJU984160 NTQ983321:NTQ984160 ODM983321:ODM984160 ONI983321:ONI984160 OXE983321:OXE984160 PHA983321:PHA984160 PQW983321:PQW984160 QAS983321:QAS984160 QKO983321:QKO984160 QUK983321:QUK984160 REG983321:REG984160 ROC983321:ROC984160 RXY983321:RXY984160 SHU983321:SHU984160 SRQ983321:SRQ984160 TBM983321:TBM984160 TLI983321:TLI984160 TVE983321:TVE984160 UFA983321:UFA984160 UOW983321:UOW984160 UYS983321:UYS984160 VIO983321:VIO984160 VSK983321:VSK984160 WCG983321:WCG984160 WMC983321:WMC984160 WVY983321:WVY984160 WWG983321:WWG984160 Y65817:Y66656 JU65817:JU66656 TQ65817:TQ66656 ADM65817:ADM66656 ANI65817:ANI66656 AXE65817:AXE66656 BHA65817:BHA66656 BQW65817:BQW66656 CAS65817:CAS66656 CKO65817:CKO66656 CUK65817:CUK66656 DEG65817:DEG66656 DOC65817:DOC66656 DXY65817:DXY66656 EHU65817:EHU66656 ERQ65817:ERQ66656 FBM65817:FBM66656 FLI65817:FLI66656 FVE65817:FVE66656 GFA65817:GFA66656 GOW65817:GOW66656 GYS65817:GYS66656 HIO65817:HIO66656 HSK65817:HSK66656 ICG65817:ICG66656 IMC65817:IMC66656 IVY65817:IVY66656 JFU65817:JFU66656 JPQ65817:JPQ66656 JZM65817:JZM66656 KJI65817:KJI66656 KTE65817:KTE66656 LDA65817:LDA66656 LMW65817:LMW66656 LWS65817:LWS66656 MGO65817:MGO66656 MQK65817:MQK66656 NAG65817:NAG66656 NKC65817:NKC66656 NTY65817:NTY66656 ODU65817:ODU66656 ONQ65817:ONQ66656 OXM65817:OXM66656 PHI65817:PHI66656 PRE65817:PRE66656 QBA65817:QBA66656 QKW65817:QKW66656 QUS65817:QUS66656 REO65817:REO66656 ROK65817:ROK66656 RYG65817:RYG66656 SIC65817:SIC66656 SRY65817:SRY66656 TBU65817:TBU66656 TLQ65817:TLQ66656 TVM65817:TVM66656 UFI65817:UFI66656 UPE65817:UPE66656 UZA65817:UZA66656 VIW65817:VIW66656 VSS65817:VSS66656 WCO65817:WCO66656 WMK65817:WMK66656 WWG65817:WWG66656 Y131353:Y132192 JU131353:JU132192 TQ131353:TQ132192 ADM131353:ADM132192 ANI131353:ANI132192 AXE131353:AXE132192 BHA131353:BHA132192 BQW131353:BQW132192 CAS131353:CAS132192 CKO131353:CKO132192 CUK131353:CUK132192 DEG131353:DEG132192 DOC131353:DOC132192 DXY131353:DXY132192 EHU131353:EHU132192 ERQ131353:ERQ132192 FBM131353:FBM132192 FLI131353:FLI132192 FVE131353:FVE132192 GFA131353:GFA132192 GOW131353:GOW132192 GYS131353:GYS132192 HIO131353:HIO132192 HSK131353:HSK132192 ICG131353:ICG132192 IMC131353:IMC132192 IVY131353:IVY132192 JFU131353:JFU132192 JPQ131353:JPQ132192 JZM131353:JZM132192 KJI131353:KJI132192 KTE131353:KTE132192 LDA131353:LDA132192 LMW131353:LMW132192 LWS131353:LWS132192 MGO131353:MGO132192 MQK131353:MQK132192 NAG131353:NAG132192 NKC131353:NKC132192 NTY131353:NTY132192 ODU131353:ODU132192 ONQ131353:ONQ132192 OXM131353:OXM132192 PHI131353:PHI132192 PRE131353:PRE132192 QBA131353:QBA132192 QKW131353:QKW132192 QUS131353:QUS132192 REO131353:REO132192 ROK131353:ROK132192 RYG131353:RYG132192 SIC131353:SIC132192 SRY131353:SRY132192 TBU131353:TBU132192 TLQ131353:TLQ132192 TVM131353:TVM132192 UFI131353:UFI132192 UPE131353:UPE132192 UZA131353:UZA132192 VIW131353:VIW132192 VSS131353:VSS132192 WCO131353:WCO132192 WMK131353:WMK132192 WWG131353:WWG132192 Y196889:Y197728 JU196889:JU197728 TQ196889:TQ197728 ADM196889:ADM197728 ANI196889:ANI197728 AXE196889:AXE197728 BHA196889:BHA197728 BQW196889:BQW197728 CAS196889:CAS197728 CKO196889:CKO197728 CUK196889:CUK197728 DEG196889:DEG197728 DOC196889:DOC197728 DXY196889:DXY197728 EHU196889:EHU197728 ERQ196889:ERQ197728 FBM196889:FBM197728 FLI196889:FLI197728 FVE196889:FVE197728 GFA196889:GFA197728 GOW196889:GOW197728 GYS196889:GYS197728 HIO196889:HIO197728 HSK196889:HSK197728 ICG196889:ICG197728 IMC196889:IMC197728 IVY196889:IVY197728 JFU196889:JFU197728 JPQ196889:JPQ197728 JZM196889:JZM197728 KJI196889:KJI197728 KTE196889:KTE197728 LDA196889:LDA197728 LMW196889:LMW197728 LWS196889:LWS197728 MGO196889:MGO197728 MQK196889:MQK197728 NAG196889:NAG197728 NKC196889:NKC197728 NTY196889:NTY197728 ODU196889:ODU197728 ONQ196889:ONQ197728 OXM196889:OXM197728 PHI196889:PHI197728 PRE196889:PRE197728 QBA196889:QBA197728 QKW196889:QKW197728 QUS196889:QUS197728 REO196889:REO197728 ROK196889:ROK197728 RYG196889:RYG197728 SIC196889:SIC197728 SRY196889:SRY197728 TBU196889:TBU197728 TLQ196889:TLQ197728 TVM196889:TVM197728 UFI196889:UFI197728 UPE196889:UPE197728 UZA196889:UZA197728 VIW196889:VIW197728 VSS196889:VSS197728 WCO196889:WCO197728 WMK196889:WMK197728 WWG196889:WWG197728 Y262425:Y263264 JU262425:JU263264 TQ262425:TQ263264 ADM262425:ADM263264 ANI262425:ANI263264 AXE262425:AXE263264 BHA262425:BHA263264 BQW262425:BQW263264 CAS262425:CAS263264 CKO262425:CKO263264 CUK262425:CUK263264 DEG262425:DEG263264 DOC262425:DOC263264 DXY262425:DXY263264 EHU262425:EHU263264 ERQ262425:ERQ263264 FBM262425:FBM263264 FLI262425:FLI263264 FVE262425:FVE263264 GFA262425:GFA263264 GOW262425:GOW263264 GYS262425:GYS263264 HIO262425:HIO263264 HSK262425:HSK263264 ICG262425:ICG263264 IMC262425:IMC263264 IVY262425:IVY263264 JFU262425:JFU263264 JPQ262425:JPQ263264 JZM262425:JZM263264 KJI262425:KJI263264 KTE262425:KTE263264 LDA262425:LDA263264 LMW262425:LMW263264 LWS262425:LWS263264 MGO262425:MGO263264 MQK262425:MQK263264 NAG262425:NAG263264 NKC262425:NKC263264 NTY262425:NTY263264 ODU262425:ODU263264 ONQ262425:ONQ263264 OXM262425:OXM263264 PHI262425:PHI263264 PRE262425:PRE263264 QBA262425:QBA263264 QKW262425:QKW263264 QUS262425:QUS263264 REO262425:REO263264 ROK262425:ROK263264 RYG262425:RYG263264 SIC262425:SIC263264 SRY262425:SRY263264 TBU262425:TBU263264 TLQ262425:TLQ263264 TVM262425:TVM263264 UFI262425:UFI263264 UPE262425:UPE263264 UZA262425:UZA263264 VIW262425:VIW263264 VSS262425:VSS263264 WCO262425:WCO263264 WMK262425:WMK263264 WWG262425:WWG263264 Y327961:Y328800 JU327961:JU328800 TQ327961:TQ328800 ADM327961:ADM328800 ANI327961:ANI328800 AXE327961:AXE328800 BHA327961:BHA328800 BQW327961:BQW328800 CAS327961:CAS328800 CKO327961:CKO328800 CUK327961:CUK328800 DEG327961:DEG328800 DOC327961:DOC328800 DXY327961:DXY328800 EHU327961:EHU328800 ERQ327961:ERQ328800 FBM327961:FBM328800 FLI327961:FLI328800 FVE327961:FVE328800 GFA327961:GFA328800 GOW327961:GOW328800 GYS327961:GYS328800 HIO327961:HIO328800 HSK327961:HSK328800 ICG327961:ICG328800 IMC327961:IMC328800 IVY327961:IVY328800 JFU327961:JFU328800 JPQ327961:JPQ328800 JZM327961:JZM328800 KJI327961:KJI328800 KTE327961:KTE328800 LDA327961:LDA328800 LMW327961:LMW328800 LWS327961:LWS328800 MGO327961:MGO328800 MQK327961:MQK328800 NAG327961:NAG328800 NKC327961:NKC328800 NTY327961:NTY328800 ODU327961:ODU328800 ONQ327961:ONQ328800 OXM327961:OXM328800 PHI327961:PHI328800 PRE327961:PRE328800 QBA327961:QBA328800 QKW327961:QKW328800 QUS327961:QUS328800 REO327961:REO328800 ROK327961:ROK328800 RYG327961:RYG328800 SIC327961:SIC328800 SRY327961:SRY328800 TBU327961:TBU328800 TLQ327961:TLQ328800 TVM327961:TVM328800 UFI327961:UFI328800 UPE327961:UPE328800 UZA327961:UZA328800 VIW327961:VIW328800 VSS327961:VSS328800 WCO327961:WCO328800 WMK327961:WMK328800 WWG327961:WWG328800 Y393497:Y394336 JU393497:JU394336 TQ393497:TQ394336 ADM393497:ADM394336 ANI393497:ANI394336 AXE393497:AXE394336 BHA393497:BHA394336 BQW393497:BQW394336 CAS393497:CAS394336 CKO393497:CKO394336 CUK393497:CUK394336 DEG393497:DEG394336 DOC393497:DOC394336 DXY393497:DXY394336 EHU393497:EHU394336 ERQ393497:ERQ394336 FBM393497:FBM394336 FLI393497:FLI394336 FVE393497:FVE394336 GFA393497:GFA394336 GOW393497:GOW394336 GYS393497:GYS394336 HIO393497:HIO394336 HSK393497:HSK394336 ICG393497:ICG394336 IMC393497:IMC394336 IVY393497:IVY394336 JFU393497:JFU394336 JPQ393497:JPQ394336 JZM393497:JZM394336 KJI393497:KJI394336 KTE393497:KTE394336 LDA393497:LDA394336 LMW393497:LMW394336 LWS393497:LWS394336 MGO393497:MGO394336 MQK393497:MQK394336 NAG393497:NAG394336 NKC393497:NKC394336 NTY393497:NTY394336 ODU393497:ODU394336 ONQ393497:ONQ394336 OXM393497:OXM394336 PHI393497:PHI394336 PRE393497:PRE394336 QBA393497:QBA394336 QKW393497:QKW394336 QUS393497:QUS394336 REO393497:REO394336 ROK393497:ROK394336 RYG393497:RYG394336 SIC393497:SIC394336 SRY393497:SRY394336 TBU393497:TBU394336 TLQ393497:TLQ394336 TVM393497:TVM394336 UFI393497:UFI394336 UPE393497:UPE394336 UZA393497:UZA394336 VIW393497:VIW394336 VSS393497:VSS394336 WCO393497:WCO394336 WMK393497:WMK394336 WWG393497:WWG394336 Y459033:Y459872 JU459033:JU459872 TQ459033:TQ459872 ADM459033:ADM459872 ANI459033:ANI459872 AXE459033:AXE459872 BHA459033:BHA459872 BQW459033:BQW459872 CAS459033:CAS459872 CKO459033:CKO459872 CUK459033:CUK459872 DEG459033:DEG459872 DOC459033:DOC459872 DXY459033:DXY459872 EHU459033:EHU459872 ERQ459033:ERQ459872 FBM459033:FBM459872 FLI459033:FLI459872 FVE459033:FVE459872 GFA459033:GFA459872 GOW459033:GOW459872 GYS459033:GYS459872 HIO459033:HIO459872 HSK459033:HSK459872 ICG459033:ICG459872 IMC459033:IMC459872 IVY459033:IVY459872 JFU459033:JFU459872 JPQ459033:JPQ459872 JZM459033:JZM459872 KJI459033:KJI459872 KTE459033:KTE459872 LDA459033:LDA459872 LMW459033:LMW459872 LWS459033:LWS459872 MGO459033:MGO459872 MQK459033:MQK459872 NAG459033:NAG459872 NKC459033:NKC459872 NTY459033:NTY459872 ODU459033:ODU459872 ONQ459033:ONQ459872 OXM459033:OXM459872 PHI459033:PHI459872 PRE459033:PRE459872 QBA459033:QBA459872 QKW459033:QKW459872 QUS459033:QUS459872 REO459033:REO459872 ROK459033:ROK459872 RYG459033:RYG459872 SIC459033:SIC459872 SRY459033:SRY459872 TBU459033:TBU459872 TLQ459033:TLQ459872 TVM459033:TVM459872 UFI459033:UFI459872 UPE459033:UPE459872 UZA459033:UZA459872 VIW459033:VIW459872 VSS459033:VSS459872 WCO459033:WCO459872 WMK459033:WMK459872 WWG459033:WWG459872 Y524569:Y525408 JU524569:JU525408 TQ524569:TQ525408 ADM524569:ADM525408 ANI524569:ANI525408 AXE524569:AXE525408 BHA524569:BHA525408 BQW524569:BQW525408 CAS524569:CAS525408 CKO524569:CKO525408 CUK524569:CUK525408 DEG524569:DEG525408 DOC524569:DOC525408 DXY524569:DXY525408 EHU524569:EHU525408 ERQ524569:ERQ525408 FBM524569:FBM525408 FLI524569:FLI525408 FVE524569:FVE525408 GFA524569:GFA525408 GOW524569:GOW525408 GYS524569:GYS525408 HIO524569:HIO525408 HSK524569:HSK525408 ICG524569:ICG525408 IMC524569:IMC525408 IVY524569:IVY525408 JFU524569:JFU525408 JPQ524569:JPQ525408 JZM524569:JZM525408 KJI524569:KJI525408 KTE524569:KTE525408 LDA524569:LDA525408 LMW524569:LMW525408 LWS524569:LWS525408 MGO524569:MGO525408 MQK524569:MQK525408 NAG524569:NAG525408 NKC524569:NKC525408 NTY524569:NTY525408 ODU524569:ODU525408 ONQ524569:ONQ525408 OXM524569:OXM525408 PHI524569:PHI525408 PRE524569:PRE525408 QBA524569:QBA525408 QKW524569:QKW525408 QUS524569:QUS525408 REO524569:REO525408 ROK524569:ROK525408 RYG524569:RYG525408 SIC524569:SIC525408 SRY524569:SRY525408 TBU524569:TBU525408 TLQ524569:TLQ525408 TVM524569:TVM525408 UFI524569:UFI525408 UPE524569:UPE525408 UZA524569:UZA525408 VIW524569:VIW525408 VSS524569:VSS525408 WCO524569:WCO525408 WMK524569:WMK525408 WWG524569:WWG525408 Y590105:Y590944 JU590105:JU590944 TQ590105:TQ590944 ADM590105:ADM590944 ANI590105:ANI590944 AXE590105:AXE590944 BHA590105:BHA590944 BQW590105:BQW590944 CAS590105:CAS590944 CKO590105:CKO590944 CUK590105:CUK590944 DEG590105:DEG590944 DOC590105:DOC590944 DXY590105:DXY590944 EHU590105:EHU590944 ERQ590105:ERQ590944 FBM590105:FBM590944 FLI590105:FLI590944 FVE590105:FVE590944 GFA590105:GFA590944 GOW590105:GOW590944 GYS590105:GYS590944 HIO590105:HIO590944 HSK590105:HSK590944 ICG590105:ICG590944 IMC590105:IMC590944 IVY590105:IVY590944 JFU590105:JFU590944 JPQ590105:JPQ590944 JZM590105:JZM590944 KJI590105:KJI590944 KTE590105:KTE590944 LDA590105:LDA590944 LMW590105:LMW590944 LWS590105:LWS590944 MGO590105:MGO590944 MQK590105:MQK590944 NAG590105:NAG590944 NKC590105:NKC590944 NTY590105:NTY590944 ODU590105:ODU590944 ONQ590105:ONQ590944 OXM590105:OXM590944 PHI590105:PHI590944 PRE590105:PRE590944 QBA590105:QBA590944 QKW590105:QKW590944 QUS590105:QUS590944 REO590105:REO590944 ROK590105:ROK590944 RYG590105:RYG590944 SIC590105:SIC590944 SRY590105:SRY590944 TBU590105:TBU590944 TLQ590105:TLQ590944 TVM590105:TVM590944 UFI590105:UFI590944 UPE590105:UPE590944 UZA590105:UZA590944 VIW590105:VIW590944 VSS590105:VSS590944 WCO590105:WCO590944 WMK590105:WMK590944 WWG590105:WWG590944 Y655641:Y656480 JU655641:JU656480 TQ655641:TQ656480 ADM655641:ADM656480 ANI655641:ANI656480 AXE655641:AXE656480 BHA655641:BHA656480 BQW655641:BQW656480 CAS655641:CAS656480 CKO655641:CKO656480 CUK655641:CUK656480 DEG655641:DEG656480 DOC655641:DOC656480 DXY655641:DXY656480 EHU655641:EHU656480 ERQ655641:ERQ656480 FBM655641:FBM656480 FLI655641:FLI656480 FVE655641:FVE656480 GFA655641:GFA656480 GOW655641:GOW656480 GYS655641:GYS656480 HIO655641:HIO656480 HSK655641:HSK656480 ICG655641:ICG656480 IMC655641:IMC656480 IVY655641:IVY656480 JFU655641:JFU656480 JPQ655641:JPQ656480 JZM655641:JZM656480 KJI655641:KJI656480 KTE655641:KTE656480 LDA655641:LDA656480 LMW655641:LMW656480 LWS655641:LWS656480 MGO655641:MGO656480 MQK655641:MQK656480 NAG655641:NAG656480 NKC655641:NKC656480 NTY655641:NTY656480 ODU655641:ODU656480 ONQ655641:ONQ656480 OXM655641:OXM656480 PHI655641:PHI656480 PRE655641:PRE656480 QBA655641:QBA656480 QKW655641:QKW656480 QUS655641:QUS656480 REO655641:REO656480 ROK655641:ROK656480 RYG655641:RYG656480 SIC655641:SIC656480 SRY655641:SRY656480 TBU655641:TBU656480 TLQ655641:TLQ656480 TVM655641:TVM656480 UFI655641:UFI656480 UPE655641:UPE656480 UZA655641:UZA656480 VIW655641:VIW656480 VSS655641:VSS656480 WCO655641:WCO656480 WMK655641:WMK656480 WWG655641:WWG656480 Y721177:Y722016 JU721177:JU722016 TQ721177:TQ722016 ADM721177:ADM722016 ANI721177:ANI722016 AXE721177:AXE722016 BHA721177:BHA722016 BQW721177:BQW722016 CAS721177:CAS722016 CKO721177:CKO722016 CUK721177:CUK722016 DEG721177:DEG722016 DOC721177:DOC722016 DXY721177:DXY722016 EHU721177:EHU722016 ERQ721177:ERQ722016 FBM721177:FBM722016 FLI721177:FLI722016 FVE721177:FVE722016 GFA721177:GFA722016 GOW721177:GOW722016 GYS721177:GYS722016 HIO721177:HIO722016 HSK721177:HSK722016 ICG721177:ICG722016 IMC721177:IMC722016 IVY721177:IVY722016 JFU721177:JFU722016 JPQ721177:JPQ722016 JZM721177:JZM722016 KJI721177:KJI722016 KTE721177:KTE722016 LDA721177:LDA722016 LMW721177:LMW722016 LWS721177:LWS722016 MGO721177:MGO722016 MQK721177:MQK722016 NAG721177:NAG722016 NKC721177:NKC722016 NTY721177:NTY722016 ODU721177:ODU722016 ONQ721177:ONQ722016 OXM721177:OXM722016 PHI721177:PHI722016 PRE721177:PRE722016 QBA721177:QBA722016 QKW721177:QKW722016 QUS721177:QUS722016 REO721177:REO722016 ROK721177:ROK722016 RYG721177:RYG722016 SIC721177:SIC722016 SRY721177:SRY722016 TBU721177:TBU722016 TLQ721177:TLQ722016 TVM721177:TVM722016 UFI721177:UFI722016 UPE721177:UPE722016 UZA721177:UZA722016 VIW721177:VIW722016 VSS721177:VSS722016 WCO721177:WCO722016 WMK721177:WMK722016 WWG721177:WWG722016 Y786713:Y787552 JU786713:JU787552 TQ786713:TQ787552 ADM786713:ADM787552 ANI786713:ANI787552 AXE786713:AXE787552 BHA786713:BHA787552 BQW786713:BQW787552 CAS786713:CAS787552 CKO786713:CKO787552 CUK786713:CUK787552 DEG786713:DEG787552 DOC786713:DOC787552 DXY786713:DXY787552 EHU786713:EHU787552 ERQ786713:ERQ787552 FBM786713:FBM787552 FLI786713:FLI787552 FVE786713:FVE787552 GFA786713:GFA787552 GOW786713:GOW787552 GYS786713:GYS787552 HIO786713:HIO787552 HSK786713:HSK787552 ICG786713:ICG787552 IMC786713:IMC787552 IVY786713:IVY787552 JFU786713:JFU787552 JPQ786713:JPQ787552 JZM786713:JZM787552 KJI786713:KJI787552 KTE786713:KTE787552 LDA786713:LDA787552 LMW786713:LMW787552 LWS786713:LWS787552 MGO786713:MGO787552 MQK786713:MQK787552 NAG786713:NAG787552 NKC786713:NKC787552 NTY786713:NTY787552 ODU786713:ODU787552 ONQ786713:ONQ787552 OXM786713:OXM787552 PHI786713:PHI787552 PRE786713:PRE787552 QBA786713:QBA787552 QKW786713:QKW787552 QUS786713:QUS787552 REO786713:REO787552 ROK786713:ROK787552 RYG786713:RYG787552 SIC786713:SIC787552 SRY786713:SRY787552 TBU786713:TBU787552 TLQ786713:TLQ787552 TVM786713:TVM787552 UFI786713:UFI787552 UPE786713:UPE787552 UZA786713:UZA787552 VIW786713:VIW787552 VSS786713:VSS787552 WCO786713:WCO787552 WMK786713:WMK787552 WWG786713:WWG787552 Y852249:Y853088 JU852249:JU853088 TQ852249:TQ853088 ADM852249:ADM853088 ANI852249:ANI853088 AXE852249:AXE853088 BHA852249:BHA853088 BQW852249:BQW853088 CAS852249:CAS853088 CKO852249:CKO853088 CUK852249:CUK853088 DEG852249:DEG853088 DOC852249:DOC853088 DXY852249:DXY853088 EHU852249:EHU853088 ERQ852249:ERQ853088 FBM852249:FBM853088 FLI852249:FLI853088 FVE852249:FVE853088 GFA852249:GFA853088 GOW852249:GOW853088 GYS852249:GYS853088 HIO852249:HIO853088 HSK852249:HSK853088 ICG852249:ICG853088 IMC852249:IMC853088 IVY852249:IVY853088 JFU852249:JFU853088 JPQ852249:JPQ853088 JZM852249:JZM853088 KJI852249:KJI853088 KTE852249:KTE853088 LDA852249:LDA853088 LMW852249:LMW853088 LWS852249:LWS853088 MGO852249:MGO853088 MQK852249:MQK853088 NAG852249:NAG853088 NKC852249:NKC853088 NTY852249:NTY853088 ODU852249:ODU853088 ONQ852249:ONQ853088 OXM852249:OXM853088 PHI852249:PHI853088 PRE852249:PRE853088 QBA852249:QBA853088 QKW852249:QKW853088 QUS852249:QUS853088 REO852249:REO853088 ROK852249:ROK853088 RYG852249:RYG853088 SIC852249:SIC853088 SRY852249:SRY853088 TBU852249:TBU853088 TLQ852249:TLQ853088 TVM852249:TVM853088 UFI852249:UFI853088 UPE852249:UPE853088 UZA852249:UZA853088 VIW852249:VIW853088 VSS852249:VSS853088 WCO852249:WCO853088 WMK852249:WMK853088 WWG852249:WWG853088 Y917785:Y918624 JU917785:JU918624 TQ917785:TQ918624 ADM917785:ADM918624 ANI917785:ANI918624 AXE917785:AXE918624 BHA917785:BHA918624 BQW917785:BQW918624 CAS917785:CAS918624 CKO917785:CKO918624 CUK917785:CUK918624 DEG917785:DEG918624 DOC917785:DOC918624 DXY917785:DXY918624 EHU917785:EHU918624 ERQ917785:ERQ918624 FBM917785:FBM918624 FLI917785:FLI918624 FVE917785:FVE918624 GFA917785:GFA918624 GOW917785:GOW918624 GYS917785:GYS918624 HIO917785:HIO918624 HSK917785:HSK918624 ICG917785:ICG918624 IMC917785:IMC918624 IVY917785:IVY918624 JFU917785:JFU918624 JPQ917785:JPQ918624 JZM917785:JZM918624 KJI917785:KJI918624 KTE917785:KTE918624 LDA917785:LDA918624 LMW917785:LMW918624 LWS917785:LWS918624 MGO917785:MGO918624 MQK917785:MQK918624 NAG917785:NAG918624 NKC917785:NKC918624 NTY917785:NTY918624 ODU917785:ODU918624 ONQ917785:ONQ918624 OXM917785:OXM918624 PHI917785:PHI918624 PRE917785:PRE918624 QBA917785:QBA918624 QKW917785:QKW918624 QUS917785:QUS918624 REO917785:REO918624 ROK917785:ROK918624 RYG917785:RYG918624 SIC917785:SIC918624 SRY917785:SRY918624 TBU917785:TBU918624 TLQ917785:TLQ918624 TVM917785:TVM918624 UFI917785:UFI918624 UPE917785:UPE918624 UZA917785:UZA918624 VIW917785:VIW918624 VSS917785:VSS918624 WCO917785:WCO918624 WMK917785:WMK918624 WWG917785:WWG918624 Y983321:Y984160 JU983321:JU984160 TQ983321:TQ984160 ADM983321:ADM984160 ANI983321:ANI984160 AXE983321:AXE984160 BHA983321:BHA984160 BQW983321:BQW984160 CAS983321:CAS984160 CKO983321:CKO984160 CUK983321:CUK984160 DEG983321:DEG984160 DOC983321:DOC984160 DXY983321:DXY984160 EHU983321:EHU984160 ERQ983321:ERQ984160 FBM983321:FBM984160 FLI983321:FLI984160 FVE983321:FVE984160 GFA983321:GFA984160 GOW983321:GOW984160 GYS983321:GYS984160 HIO983321:HIO984160 HSK983321:HSK984160 ICG983321:ICG984160 IMC983321:IMC984160 IVY983321:IVY984160 JFU983321:JFU984160 JPQ983321:JPQ984160 JZM983321:JZM984160 KJI983321:KJI984160 KTE983321:KTE984160 LDA983321:LDA984160 LMW983321:LMW984160 LWS983321:LWS984160 MGO983321:MGO984160 MQK983321:MQK984160 NAG983321:NAG984160 NKC983321:NKC984160 NTY983321:NTY984160 ODU983321:ODU984160 ONQ983321:ONQ984160 OXM983321:OXM984160 PHI983321:PHI984160 PRE983321:PRE984160 QBA983321:QBA984160 QKW983321:QKW984160 QUS983321:QUS984160 REO983321:REO984160 ROK983321:ROK984160 RYG983321:RYG984160 SIC983321:SIC984160 SRY983321:SRY984160 TBU983321:TBU984160 TLQ983321:TLQ984160 TVM983321:TVM984160 UFI983321:UFI984160 UPE983321:UPE984160 UZA983321:UZA984160 VIW983321:VIW984160 VSS983321:VSS984160 WCO983321:WCO984160 WMK983321:WMK984160 WWG5:WWG1120 WMK5:WMK1120 WCO5:WCO1120 VSS5:VSS1120 VIW5:VIW1120 UZA5:UZA1120 UPE5:UPE1120 UFI5:UFI1120 TVM5:TVM1120 TLQ5:TLQ1120 TBU5:TBU1120 SRY5:SRY1120 SIC5:SIC1120 RYG5:RYG1120 ROK5:ROK1120 REO5:REO1120 QUS5:QUS1120 QKW5:QKW1120 QBA5:QBA1120 PRE5:PRE1120 PHI5:PHI1120 OXM5:OXM1120 ONQ5:ONQ1120 ODU5:ODU1120 NTY5:NTY1120 NKC5:NKC1120 NAG5:NAG1120 MQK5:MQK1120 MGO5:MGO1120 LWS5:LWS1120 LMW5:LMW1120 LDA5:LDA1120 KTE5:KTE1120 KJI5:KJI1120 JZM5:JZM1120 JPQ5:JPQ1120 JFU5:JFU1120 IVY5:IVY1120 IMC5:IMC1120 ICG5:ICG1120 HSK5:HSK1120 HIO5:HIO1120 GYS5:GYS1120 GOW5:GOW1120 GFA5:GFA1120 FVE5:FVE1120 FLI5:FLI1120 FBM5:FBM1120 ERQ5:ERQ1120 EHU5:EHU1120 DXY5:DXY1120 DOC5:DOC1120 DEG5:DEG1120 CUK5:CUK1120 CKO5:CKO1120 CAS5:CAS1120 BQW5:BQW1120 BHA5:BHA1120 AXE5:AXE1120 ANI5:ANI1120 ADM5:ADM1120 TQ5:TQ1120 JU5:JU1120 Y5:Y1120 WVY5:WVY1120 WMC5:WMC1120 WCG5:WCG1120 VSK5:VSK1120 VIO5:VIO1120 UYS5:UYS1120 UOW5:UOW1120 UFA5:UFA1120 TVE5:TVE1120 TLI5:TLI1120 TBM5:TBM1120 SRQ5:SRQ1120 SHU5:SHU1120 RXY5:RXY1120 ROC5:ROC1120 REG5:REG1120 QUK5:QUK1120 QKO5:QKO1120 QAS5:QAS1120 PQW5:PQW1120 PHA5:PHA1120 OXE5:OXE1120 ONI5:ONI1120 ODM5:ODM1120 NTQ5:NTQ1120 NJU5:NJU1120 MZY5:MZY1120 MQC5:MQC1120 MGG5:MGG1120 LWK5:LWK1120 LMO5:LMO1120 LCS5:LCS1120 KSW5:KSW1120 KJA5:KJA1120 JZE5:JZE1120 JPI5:JPI1120 JFM5:JFM1120 IVQ5:IVQ1120 ILU5:ILU1120 IBY5:IBY1120 HSC5:HSC1120 HIG5:HIG1120 GYK5:GYK1120 GOO5:GOO1120 GES5:GES1120 FUW5:FUW1120 FLA5:FLA1120 FBE5:FBE1120 ERI5:ERI1120 EHM5:EHM1120 DXQ5:DXQ1120 DNU5:DNU1120 DDY5:DDY1120 CUC5:CUC1120 CKG5:CKG1120 CAK5:CAK1120 BQO5:BQO1120 BGS5:BGS1120 AWW5:AWW1120 ANA5:ANA1120 ADE5:ADE1120 TI5:TI1120 JM5:JM1120 Q5:Q1120 WVV5:WVV1120 WLZ5:WLZ1120 WCD5:WCD1120 VSH5:VSH1120 VIL5:VIL1120 UYP5:UYP1120 UOT5:UOT1120 UEX5:UEX1120 TVB5:TVB1120 TLF5:TLF1120 TBJ5:TBJ1120 SRN5:SRN1120 SHR5:SHR1120 RXV5:RXV1120 RNZ5:RNZ1120 RED5:RED1120 QUH5:QUH1120 QKL5:QKL1120 QAP5:QAP1120 PQT5:PQT1120 PGX5:PGX1120 OXB5:OXB1120 ONF5:ONF1120 ODJ5:ODJ1120 NTN5:NTN1120 NJR5:NJR1120 MZV5:MZV1120 MPZ5:MPZ1120 MGD5:MGD1120 LWH5:LWH1120 LML5:LML1120 LCP5:LCP1120 KST5:KST1120 KIX5:KIX1120 JZB5:JZB1120 JPF5:JPF1120 JFJ5:JFJ1120 IVN5:IVN1120 ILR5:ILR1120 IBV5:IBV1120 HRZ5:HRZ1120 HID5:HID1120 GYH5:GYH1120 GOL5:GOL1120 GEP5:GEP1120 FUT5:FUT1120 FKX5:FKX1120 FBB5:FBB1120 ERF5:ERF1120 EHJ5:EHJ1120 DXN5:DXN1120 DNR5:DNR1120 DDV5:DDV1120 CTZ5:CTZ1120 CKD5:CKD1120 CAH5:CAH1120 BQL5:BQL1120 BGP5:BGP1120 AWT5:AWT1120 AMX5:AMX1120 ADB5:ADB1120 TF5:TF1120 JJ5:JJ1120 N5:N1120"/>
  </dataValidations>
  <pageMargins left="0.70866141732283472" right="0.70866141732283472" top="0.74803149606299213" bottom="0.74803149606299213" header="0.31496062992125984" footer="0.31496062992125984"/>
  <pageSetup paperSize="8" scale="13" fitToHeight="3" orientation="landscape" r:id="rId1"/>
  <headerFooter>
    <oddHeader>&amp;LProject Risk Register Template</oddHeader>
    <oddFooter>&amp;LEPM-EM0-TP-000001 Rev 000&amp;C3-E External&amp;RPage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7"/>
  <sheetViews>
    <sheetView showGridLines="0" rightToLeft="1" topLeftCell="A13" zoomScale="40" zoomScaleNormal="40" workbookViewId="0">
      <selection activeCell="F21" sqref="F21"/>
    </sheetView>
  </sheetViews>
  <sheetFormatPr defaultColWidth="8.5703125" defaultRowHeight="19.5" x14ac:dyDescent="0.4"/>
  <cols>
    <col min="1" max="1" width="8.5703125" style="12"/>
    <col min="2" max="2" width="33.5703125" style="12" customWidth="1"/>
    <col min="3" max="7" width="42.42578125" style="12" customWidth="1"/>
    <col min="8" max="8" width="6.42578125" style="12" customWidth="1"/>
    <col min="9" max="16" width="22.5703125" style="12" customWidth="1"/>
    <col min="17" max="16384" width="8.5703125" style="12"/>
  </cols>
  <sheetData>
    <row r="2" spans="2:2" ht="61.5" x14ac:dyDescent="1.2">
      <c r="B2" s="108"/>
    </row>
    <row r="3" spans="2:2" x14ac:dyDescent="0.4">
      <c r="B3" s="13"/>
    </row>
    <row r="4" spans="2:2" ht="51" customHeight="1" x14ac:dyDescent="0.5">
      <c r="B4" s="109"/>
    </row>
    <row r="5" spans="2:2" ht="24.75" customHeight="1" x14ac:dyDescent="0.4"/>
    <row r="6" spans="2:2" ht="24.75" customHeight="1" x14ac:dyDescent="0.4"/>
    <row r="7" spans="2:2" ht="24.75" customHeight="1" x14ac:dyDescent="0.4"/>
    <row r="8" spans="2:2" ht="24.75" customHeight="1" x14ac:dyDescent="0.4"/>
    <row r="21" spans="2:7" ht="61.5" x14ac:dyDescent="1.2">
      <c r="B21" s="11" t="s">
        <v>171</v>
      </c>
    </row>
    <row r="22" spans="2:7" ht="24.75" x14ac:dyDescent="0.5">
      <c r="B22" s="14"/>
    </row>
    <row r="23" spans="2:7" ht="44.25" x14ac:dyDescent="0.85">
      <c r="B23" s="15"/>
    </row>
    <row r="24" spans="2:7" ht="59.25" customHeight="1" x14ac:dyDescent="0.4">
      <c r="B24" s="241" t="s">
        <v>172</v>
      </c>
      <c r="C24" s="110" t="s">
        <v>139</v>
      </c>
      <c r="D24" s="110" t="s">
        <v>141</v>
      </c>
      <c r="E24" s="110" t="s">
        <v>173</v>
      </c>
      <c r="F24" s="110" t="s">
        <v>145</v>
      </c>
      <c r="G24" s="110" t="s">
        <v>146</v>
      </c>
    </row>
    <row r="25" spans="2:7" ht="34.5" x14ac:dyDescent="0.4">
      <c r="B25" s="241"/>
      <c r="C25" s="110" t="s">
        <v>174</v>
      </c>
      <c r="D25" s="110" t="s">
        <v>175</v>
      </c>
      <c r="E25" s="110" t="s">
        <v>176</v>
      </c>
      <c r="F25" s="110" t="s">
        <v>177</v>
      </c>
      <c r="G25" s="110" t="s">
        <v>178</v>
      </c>
    </row>
    <row r="26" spans="2:7" ht="211.5" x14ac:dyDescent="0.4">
      <c r="B26" s="111" t="s">
        <v>179</v>
      </c>
      <c r="C26" s="112" t="s">
        <v>180</v>
      </c>
      <c r="D26" s="112" t="s">
        <v>181</v>
      </c>
      <c r="E26" s="112" t="s">
        <v>182</v>
      </c>
      <c r="F26" s="112" t="s">
        <v>183</v>
      </c>
      <c r="G26" s="112" t="s">
        <v>184</v>
      </c>
    </row>
    <row r="27" spans="2:7" ht="35.25" x14ac:dyDescent="0.4">
      <c r="B27" s="111" t="s">
        <v>185</v>
      </c>
      <c r="C27" s="113" t="s">
        <v>87</v>
      </c>
      <c r="D27" s="113" t="s">
        <v>186</v>
      </c>
      <c r="E27" s="113" t="s">
        <v>187</v>
      </c>
      <c r="F27" s="113" t="s">
        <v>188</v>
      </c>
      <c r="G27" s="113" t="s">
        <v>88</v>
      </c>
    </row>
    <row r="29" spans="2:7" ht="70.5" customHeight="1" x14ac:dyDescent="0.4"/>
    <row r="31" spans="2:7" ht="49.5" customHeight="1" x14ac:dyDescent="0.4">
      <c r="B31" s="242" t="s">
        <v>189</v>
      </c>
      <c r="C31" s="114" t="s">
        <v>139</v>
      </c>
      <c r="D31" s="114" t="s">
        <v>141</v>
      </c>
      <c r="E31" s="114" t="s">
        <v>173</v>
      </c>
      <c r="F31" s="114" t="s">
        <v>145</v>
      </c>
      <c r="G31" s="114" t="s">
        <v>146</v>
      </c>
    </row>
    <row r="32" spans="2:7" ht="66.75" customHeight="1" x14ac:dyDescent="0.4">
      <c r="B32" s="242"/>
      <c r="C32" s="114" t="s">
        <v>190</v>
      </c>
      <c r="D32" s="114" t="s">
        <v>191</v>
      </c>
      <c r="E32" s="114" t="s">
        <v>192</v>
      </c>
      <c r="F32" s="114" t="s">
        <v>193</v>
      </c>
      <c r="G32" s="114" t="s">
        <v>194</v>
      </c>
    </row>
    <row r="33" spans="2:7" ht="55.5" x14ac:dyDescent="0.4">
      <c r="B33" s="243" t="s">
        <v>195</v>
      </c>
      <c r="C33" s="115" t="s">
        <v>196</v>
      </c>
      <c r="D33" s="115" t="s">
        <v>196</v>
      </c>
      <c r="E33" s="115" t="s">
        <v>196</v>
      </c>
      <c r="F33" s="115" t="s">
        <v>196</v>
      </c>
      <c r="G33" s="115" t="s">
        <v>196</v>
      </c>
    </row>
    <row r="34" spans="2:7" ht="83.25" x14ac:dyDescent="0.4">
      <c r="B34" s="243"/>
      <c r="C34" s="115" t="s">
        <v>197</v>
      </c>
      <c r="D34" s="115" t="s">
        <v>198</v>
      </c>
      <c r="E34" s="115" t="s">
        <v>199</v>
      </c>
      <c r="F34" s="115" t="s">
        <v>200</v>
      </c>
      <c r="G34" s="115" t="s">
        <v>201</v>
      </c>
    </row>
    <row r="35" spans="2:7" ht="83.25" x14ac:dyDescent="0.4">
      <c r="B35" s="116" t="s">
        <v>170</v>
      </c>
      <c r="C35" s="117" t="s">
        <v>202</v>
      </c>
      <c r="D35" s="117" t="s">
        <v>203</v>
      </c>
      <c r="E35" s="117" t="s">
        <v>204</v>
      </c>
      <c r="F35" s="117" t="s">
        <v>205</v>
      </c>
      <c r="G35" s="117" t="s">
        <v>206</v>
      </c>
    </row>
    <row r="36" spans="2:7" ht="30" customHeight="1" x14ac:dyDescent="0.4">
      <c r="B36" s="243" t="s">
        <v>128</v>
      </c>
      <c r="C36" s="244" t="s">
        <v>207</v>
      </c>
      <c r="D36" s="244" t="s">
        <v>208</v>
      </c>
      <c r="E36" s="117" t="s">
        <v>209</v>
      </c>
      <c r="F36" s="245" t="s">
        <v>210</v>
      </c>
      <c r="G36" s="245" t="s">
        <v>211</v>
      </c>
    </row>
    <row r="37" spans="2:7" ht="83.25" x14ac:dyDescent="0.4">
      <c r="B37" s="243"/>
      <c r="C37" s="244"/>
      <c r="D37" s="244"/>
      <c r="E37" s="117" t="s">
        <v>212</v>
      </c>
      <c r="F37" s="246"/>
      <c r="G37" s="246"/>
    </row>
    <row r="38" spans="2:7" ht="111" x14ac:dyDescent="0.4">
      <c r="B38" s="116" t="s">
        <v>158</v>
      </c>
      <c r="C38" s="117" t="s">
        <v>213</v>
      </c>
      <c r="D38" s="117" t="s">
        <v>214</v>
      </c>
      <c r="E38" s="117" t="s">
        <v>215</v>
      </c>
      <c r="F38" s="117" t="s">
        <v>216</v>
      </c>
      <c r="G38" s="117" t="s">
        <v>217</v>
      </c>
    </row>
    <row r="39" spans="2:7" ht="83.25" x14ac:dyDescent="0.4">
      <c r="B39" s="243" t="s">
        <v>159</v>
      </c>
      <c r="C39" s="244" t="s">
        <v>218</v>
      </c>
      <c r="D39" s="244" t="s">
        <v>219</v>
      </c>
      <c r="E39" s="117" t="s">
        <v>220</v>
      </c>
      <c r="F39" s="244" t="s">
        <v>221</v>
      </c>
      <c r="G39" s="244" t="s">
        <v>222</v>
      </c>
    </row>
    <row r="40" spans="2:7" ht="83.25" x14ac:dyDescent="0.4">
      <c r="B40" s="243"/>
      <c r="C40" s="244"/>
      <c r="D40" s="244"/>
      <c r="E40" s="117" t="s">
        <v>223</v>
      </c>
      <c r="F40" s="244"/>
      <c r="G40" s="244"/>
    </row>
    <row r="41" spans="2:7" ht="138.75" x14ac:dyDescent="0.4">
      <c r="B41" s="116" t="s">
        <v>224</v>
      </c>
      <c r="C41" s="117" t="s">
        <v>225</v>
      </c>
      <c r="D41" s="117" t="s">
        <v>226</v>
      </c>
      <c r="E41" s="117" t="s">
        <v>227</v>
      </c>
      <c r="F41" s="117" t="s">
        <v>228</v>
      </c>
      <c r="G41" s="117" t="s">
        <v>229</v>
      </c>
    </row>
    <row r="42" spans="2:7" ht="83.25" x14ac:dyDescent="0.4">
      <c r="B42" s="243" t="s">
        <v>230</v>
      </c>
      <c r="C42" s="117" t="s">
        <v>231</v>
      </c>
      <c r="D42" s="117" t="s">
        <v>232</v>
      </c>
      <c r="E42" s="117" t="s">
        <v>233</v>
      </c>
      <c r="F42" s="117" t="s">
        <v>234</v>
      </c>
      <c r="G42" s="117" t="s">
        <v>235</v>
      </c>
    </row>
    <row r="43" spans="2:7" ht="27.75" x14ac:dyDescent="0.4">
      <c r="B43" s="243"/>
      <c r="C43" s="117" t="s">
        <v>236</v>
      </c>
      <c r="D43" s="117" t="s">
        <v>237</v>
      </c>
      <c r="E43" s="117" t="s">
        <v>238</v>
      </c>
      <c r="F43" s="117" t="s">
        <v>239</v>
      </c>
      <c r="G43" s="117" t="s">
        <v>240</v>
      </c>
    </row>
    <row r="44" spans="2:7" ht="83.25" x14ac:dyDescent="0.4">
      <c r="B44" s="116" t="s">
        <v>241</v>
      </c>
      <c r="C44" s="117" t="s">
        <v>242</v>
      </c>
      <c r="D44" s="117" t="s">
        <v>243</v>
      </c>
      <c r="E44" s="117" t="s">
        <v>244</v>
      </c>
      <c r="F44" s="117" t="s">
        <v>245</v>
      </c>
      <c r="G44" s="117" t="s">
        <v>246</v>
      </c>
    </row>
    <row r="45" spans="2:7" ht="249.75" x14ac:dyDescent="0.4">
      <c r="B45" s="116" t="s">
        <v>163</v>
      </c>
      <c r="C45" s="117" t="s">
        <v>247</v>
      </c>
      <c r="D45" s="117" t="s">
        <v>248</v>
      </c>
      <c r="E45" s="117" t="s">
        <v>249</v>
      </c>
      <c r="F45" s="117" t="s">
        <v>250</v>
      </c>
      <c r="G45" s="117" t="s">
        <v>251</v>
      </c>
    </row>
    <row r="46" spans="2:7" ht="222" x14ac:dyDescent="0.4">
      <c r="B46" s="116" t="s">
        <v>252</v>
      </c>
      <c r="C46" s="117" t="s">
        <v>253</v>
      </c>
      <c r="D46" s="117" t="s">
        <v>254</v>
      </c>
      <c r="E46" s="117" t="s">
        <v>255</v>
      </c>
      <c r="F46" s="117" t="s">
        <v>256</v>
      </c>
      <c r="G46" s="117" t="s">
        <v>257</v>
      </c>
    </row>
    <row r="47" spans="2:7" ht="222" x14ac:dyDescent="0.4">
      <c r="B47" s="116" t="s">
        <v>258</v>
      </c>
      <c r="C47" s="117" t="s">
        <v>259</v>
      </c>
      <c r="D47" s="117" t="s">
        <v>260</v>
      </c>
      <c r="E47" s="117" t="s">
        <v>261</v>
      </c>
      <c r="F47" s="117" t="s">
        <v>262</v>
      </c>
      <c r="G47" s="117" t="s">
        <v>263</v>
      </c>
    </row>
  </sheetData>
  <sheetProtection selectLockedCells="1" selectUnlockedCells="1"/>
  <mergeCells count="14">
    <mergeCell ref="B42:B43"/>
    <mergeCell ref="F36:F37"/>
    <mergeCell ref="G36:G37"/>
    <mergeCell ref="B39:B40"/>
    <mergeCell ref="C39:C40"/>
    <mergeCell ref="D39:D40"/>
    <mergeCell ref="F39:F40"/>
    <mergeCell ref="G39:G40"/>
    <mergeCell ref="D36:D37"/>
    <mergeCell ref="B24:B25"/>
    <mergeCell ref="B31:B32"/>
    <mergeCell ref="B33:B34"/>
    <mergeCell ref="B36:B37"/>
    <mergeCell ref="C36:C37"/>
  </mergeCells>
  <pageMargins left="0.7" right="0.7" top="0.75" bottom="0.75" header="0.3" footer="0.3"/>
  <pageSetup paperSize="8" scale="24" orientation="portrait" r:id="rId1"/>
  <headerFooter>
    <oddFooter>&amp;L&amp;F&amp;C3-C Confidential&amp;RPage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zoomScale="60" zoomScaleNormal="60" workbookViewId="0">
      <selection activeCell="L15" sqref="L15"/>
    </sheetView>
  </sheetViews>
  <sheetFormatPr defaultColWidth="9.140625" defaultRowHeight="14.25" x14ac:dyDescent="0.2"/>
  <cols>
    <col min="1" max="1" width="15.42578125" style="34" customWidth="1"/>
    <col min="2" max="2" width="9.140625" style="34"/>
    <col min="3" max="3" width="8.85546875" style="34" customWidth="1"/>
    <col min="4" max="4" width="18" style="34" customWidth="1"/>
    <col min="5" max="5" width="16.5703125" style="34" customWidth="1"/>
    <col min="6" max="6" width="18.42578125" style="34" customWidth="1"/>
    <col min="7" max="7" width="20.140625" style="34" customWidth="1"/>
    <col min="8" max="8" width="15.85546875" style="34" customWidth="1"/>
    <col min="9" max="9" width="20.5703125" style="34" customWidth="1"/>
    <col min="10" max="10" width="21.5703125" style="34" customWidth="1"/>
    <col min="11" max="11" width="28.42578125" style="34" customWidth="1"/>
    <col min="12" max="12" width="13.85546875" style="34" customWidth="1"/>
    <col min="13" max="13" width="18.42578125" style="34" customWidth="1"/>
    <col min="14" max="14" width="24" style="34" customWidth="1"/>
    <col min="15" max="15" width="20.85546875" style="34" bestFit="1" customWidth="1"/>
    <col min="16" max="16384" width="9.140625" style="34"/>
  </cols>
  <sheetData>
    <row r="1" spans="1:21" s="24" customFormat="1" ht="30" x14ac:dyDescent="0.25">
      <c r="A1" s="16" t="e">
        <f>CONCATENATE(F3&amp;$H$3)</f>
        <v>#REF!</v>
      </c>
      <c r="B1" s="16">
        <v>1</v>
      </c>
      <c r="C1" s="16">
        <v>-1</v>
      </c>
      <c r="D1" s="17" t="s">
        <v>24</v>
      </c>
      <c r="E1" s="18" t="s">
        <v>25</v>
      </c>
      <c r="F1" s="18" t="s">
        <v>26</v>
      </c>
      <c r="G1" s="18" t="s">
        <v>27</v>
      </c>
      <c r="H1" s="19"/>
      <c r="I1" s="20" t="s">
        <v>28</v>
      </c>
      <c r="J1" s="21" t="s">
        <v>0</v>
      </c>
      <c r="K1" s="22" t="s">
        <v>1</v>
      </c>
      <c r="L1" s="22" t="s">
        <v>4</v>
      </c>
      <c r="M1" s="20" t="s">
        <v>2</v>
      </c>
      <c r="N1" s="20" t="s">
        <v>23</v>
      </c>
      <c r="O1" s="20" t="s">
        <v>29</v>
      </c>
      <c r="P1" s="23"/>
      <c r="Q1" s="23"/>
    </row>
    <row r="2" spans="1:21" s="24" customFormat="1" x14ac:dyDescent="0.25">
      <c r="A2" s="16" t="e">
        <f>CONCATENATE(F4&amp;$H$3)</f>
        <v>#REF!</v>
      </c>
      <c r="B2" s="16">
        <v>2</v>
      </c>
      <c r="C2" s="16">
        <v>-2</v>
      </c>
      <c r="D2" s="25" t="e">
        <f>#REF!</f>
        <v>#REF!</v>
      </c>
      <c r="E2" s="26" t="e">
        <f>#REF!</f>
        <v>#REF!</v>
      </c>
      <c r="F2" s="26" t="e">
        <f>#REF!</f>
        <v>#REF!</v>
      </c>
      <c r="G2" s="26" t="e">
        <f>#REF!</f>
        <v>#REF!</v>
      </c>
      <c r="H2" s="26">
        <v>0</v>
      </c>
      <c r="I2" s="27" t="s">
        <v>30</v>
      </c>
      <c r="J2" s="28" t="s">
        <v>71</v>
      </c>
      <c r="K2" s="16" t="s">
        <v>31</v>
      </c>
      <c r="L2" s="16" t="s">
        <v>7</v>
      </c>
      <c r="M2" s="16" t="s">
        <v>32</v>
      </c>
      <c r="N2" s="16" t="s">
        <v>33</v>
      </c>
      <c r="O2" s="16" t="s">
        <v>34</v>
      </c>
      <c r="P2" s="23"/>
      <c r="Q2" s="23"/>
    </row>
    <row r="3" spans="1:21" s="24" customFormat="1" x14ac:dyDescent="0.25">
      <c r="A3" s="16" t="e">
        <f>CONCATENATE(F5&amp;$H$3)</f>
        <v>#REF!</v>
      </c>
      <c r="B3" s="16">
        <v>3</v>
      </c>
      <c r="C3" s="16">
        <v>-3</v>
      </c>
      <c r="D3" s="25" t="e">
        <f>#REF!</f>
        <v>#REF!</v>
      </c>
      <c r="E3" s="26" t="e">
        <f>#REF!</f>
        <v>#REF!</v>
      </c>
      <c r="F3" s="26" t="e">
        <f>#REF!</f>
        <v>#REF!</v>
      </c>
      <c r="G3" s="26" t="e">
        <f>#REF!</f>
        <v>#REF!</v>
      </c>
      <c r="H3" s="26">
        <v>1</v>
      </c>
      <c r="I3" s="24" t="s">
        <v>35</v>
      </c>
      <c r="J3" s="28" t="s">
        <v>72</v>
      </c>
      <c r="K3" s="16" t="s">
        <v>36</v>
      </c>
      <c r="L3" s="16" t="s">
        <v>10</v>
      </c>
      <c r="M3" s="16" t="s">
        <v>37</v>
      </c>
      <c r="N3" s="16" t="s">
        <v>38</v>
      </c>
      <c r="O3" s="16" t="s">
        <v>39</v>
      </c>
      <c r="P3" s="23"/>
      <c r="Q3" s="23"/>
    </row>
    <row r="4" spans="1:21" s="24" customFormat="1" ht="28.5" x14ac:dyDescent="0.25">
      <c r="A4" s="16" t="e">
        <f>CONCATENATE(F6&amp;$H$3)</f>
        <v>#REF!</v>
      </c>
      <c r="B4" s="16">
        <v>4</v>
      </c>
      <c r="C4" s="16">
        <v>-4</v>
      </c>
      <c r="D4" s="25" t="e">
        <f>#REF!</f>
        <v>#REF!</v>
      </c>
      <c r="E4" s="26" t="e">
        <f>#REF!</f>
        <v>#REF!</v>
      </c>
      <c r="F4" s="26" t="e">
        <f>#REF!</f>
        <v>#REF!</v>
      </c>
      <c r="G4" s="26" t="e">
        <f>#REF!</f>
        <v>#REF!</v>
      </c>
      <c r="H4" s="26">
        <v>2</v>
      </c>
      <c r="I4" s="27" t="s">
        <v>40</v>
      </c>
      <c r="J4" s="28" t="s">
        <v>73</v>
      </c>
      <c r="K4" s="16" t="s">
        <v>41</v>
      </c>
      <c r="M4" s="28" t="s">
        <v>42</v>
      </c>
      <c r="N4" s="16" t="s">
        <v>43</v>
      </c>
      <c r="O4" s="16" t="s">
        <v>44</v>
      </c>
      <c r="P4" s="23"/>
      <c r="Q4" s="23"/>
    </row>
    <row r="5" spans="1:21" s="24" customFormat="1" ht="42.75" x14ac:dyDescent="0.25">
      <c r="A5" s="16" t="e">
        <f>CONCATENATE(F7&amp;$H$3)</f>
        <v>#REF!</v>
      </c>
      <c r="B5" s="16">
        <v>5</v>
      </c>
      <c r="C5" s="16">
        <v>-5</v>
      </c>
      <c r="D5" s="25" t="e">
        <f>#REF!</f>
        <v>#REF!</v>
      </c>
      <c r="E5" s="26" t="e">
        <f>#REF!</f>
        <v>#REF!</v>
      </c>
      <c r="F5" s="26" t="e">
        <f>#REF!</f>
        <v>#REF!</v>
      </c>
      <c r="G5" s="26" t="e">
        <f>#REF!</f>
        <v>#REF!</v>
      </c>
      <c r="H5" s="26">
        <v>3</v>
      </c>
      <c r="I5" s="27" t="s">
        <v>45</v>
      </c>
      <c r="J5" s="28" t="s">
        <v>74</v>
      </c>
      <c r="K5" s="16" t="s">
        <v>46</v>
      </c>
      <c r="M5" s="23"/>
      <c r="N5" s="16" t="s">
        <v>47</v>
      </c>
      <c r="O5" s="16" t="s">
        <v>48</v>
      </c>
      <c r="P5" s="23"/>
      <c r="Q5" s="23"/>
    </row>
    <row r="6" spans="1:21" s="24" customFormat="1" ht="57" x14ac:dyDescent="0.25">
      <c r="A6" s="16" t="e">
        <f>CONCATENATE(F3&amp;$H$4)</f>
        <v>#REF!</v>
      </c>
      <c r="B6" s="16">
        <v>6</v>
      </c>
      <c r="C6" s="16">
        <v>-6</v>
      </c>
      <c r="D6" s="25" t="e">
        <f>#REF!</f>
        <v>#REF!</v>
      </c>
      <c r="E6" s="26" t="e">
        <f>#REF!</f>
        <v>#REF!</v>
      </c>
      <c r="F6" s="26" t="e">
        <f>#REF!</f>
        <v>#REF!</v>
      </c>
      <c r="G6" s="26" t="e">
        <f>#REF!</f>
        <v>#REF!</v>
      </c>
      <c r="H6" s="26">
        <v>4</v>
      </c>
      <c r="I6" s="27" t="s">
        <v>49</v>
      </c>
      <c r="J6" s="28" t="s">
        <v>75</v>
      </c>
      <c r="K6" s="16" t="s">
        <v>50</v>
      </c>
      <c r="M6" s="23"/>
      <c r="N6" s="16" t="s">
        <v>51</v>
      </c>
      <c r="O6" s="29"/>
      <c r="P6" s="23"/>
      <c r="Q6" s="23"/>
    </row>
    <row r="7" spans="1:21" s="24" customFormat="1" ht="57" x14ac:dyDescent="0.25">
      <c r="A7" s="16" t="e">
        <f>CONCATENATE(F4&amp;$H$4)</f>
        <v>#REF!</v>
      </c>
      <c r="B7" s="16">
        <v>7</v>
      </c>
      <c r="C7" s="16">
        <v>-7</v>
      </c>
      <c r="D7" s="25" t="e">
        <f>#REF!</f>
        <v>#REF!</v>
      </c>
      <c r="E7" s="26" t="e">
        <f>#REF!</f>
        <v>#REF!</v>
      </c>
      <c r="F7" s="26" t="e">
        <f>#REF!</f>
        <v>#REF!</v>
      </c>
      <c r="G7" s="26" t="e">
        <f>#REF!</f>
        <v>#REF!</v>
      </c>
      <c r="H7" s="26">
        <v>5</v>
      </c>
      <c r="I7" s="27" t="s">
        <v>52</v>
      </c>
      <c r="J7" s="28" t="s">
        <v>76</v>
      </c>
      <c r="K7" s="16" t="s">
        <v>53</v>
      </c>
      <c r="M7" s="23"/>
      <c r="N7" s="23"/>
      <c r="O7" s="29"/>
      <c r="P7" s="23"/>
      <c r="Q7" s="23"/>
    </row>
    <row r="8" spans="1:21" s="24" customFormat="1" ht="71.25" x14ac:dyDescent="0.25">
      <c r="A8" s="16" t="e">
        <f>CONCATENATE(F5&amp;$H$4)</f>
        <v>#REF!</v>
      </c>
      <c r="B8" s="16">
        <v>8</v>
      </c>
      <c r="C8" s="16">
        <v>-8</v>
      </c>
      <c r="I8" s="27" t="s">
        <v>54</v>
      </c>
      <c r="J8" s="28" t="s">
        <v>77</v>
      </c>
      <c r="K8" s="16" t="s">
        <v>55</v>
      </c>
      <c r="M8" s="23"/>
      <c r="N8" s="23"/>
      <c r="O8" s="29"/>
      <c r="P8" s="23"/>
      <c r="Q8" s="23"/>
    </row>
    <row r="9" spans="1:21" s="24" customFormat="1" ht="28.5" x14ac:dyDescent="0.25">
      <c r="A9" s="16" t="e">
        <f>CONCATENATE(F6&amp;$H$4)</f>
        <v>#REF!</v>
      </c>
      <c r="B9" s="16">
        <v>9</v>
      </c>
      <c r="C9" s="16">
        <v>-9</v>
      </c>
      <c r="I9" s="27" t="s">
        <v>56</v>
      </c>
      <c r="J9" s="28" t="s">
        <v>78</v>
      </c>
      <c r="M9" s="23"/>
      <c r="N9" s="23"/>
      <c r="O9" s="29"/>
      <c r="P9" s="23"/>
      <c r="Q9" s="23"/>
    </row>
    <row r="10" spans="1:21" s="24" customFormat="1" ht="28.5" x14ac:dyDescent="0.25">
      <c r="A10" s="16" t="e">
        <f>CONCATENATE(F7&amp;$H$4)</f>
        <v>#REF!</v>
      </c>
      <c r="B10" s="16">
        <v>10</v>
      </c>
      <c r="C10" s="16">
        <v>-10</v>
      </c>
      <c r="I10" s="27" t="s">
        <v>57</v>
      </c>
      <c r="J10" s="28" t="s">
        <v>79</v>
      </c>
      <c r="M10" s="23"/>
      <c r="N10" s="23"/>
      <c r="O10" s="29"/>
      <c r="P10" s="23"/>
      <c r="Q10" s="23"/>
    </row>
    <row r="11" spans="1:21" s="24" customFormat="1" ht="28.5" x14ac:dyDescent="0.25">
      <c r="A11" s="16" t="e">
        <f>CONCATENATE(F3&amp;$H$5)</f>
        <v>#REF!</v>
      </c>
      <c r="B11" s="16">
        <v>11</v>
      </c>
      <c r="C11" s="16">
        <v>-11</v>
      </c>
      <c r="I11" s="27" t="s">
        <v>58</v>
      </c>
      <c r="J11" s="28" t="s">
        <v>80</v>
      </c>
      <c r="M11" s="23"/>
      <c r="N11" s="23"/>
      <c r="O11" s="29"/>
      <c r="P11" s="23"/>
      <c r="Q11" s="23"/>
    </row>
    <row r="12" spans="1:21" s="24" customFormat="1" ht="28.5" x14ac:dyDescent="0.25">
      <c r="A12" s="16" t="e">
        <f>CONCATENATE(F4&amp;$H$5)</f>
        <v>#REF!</v>
      </c>
      <c r="B12" s="16">
        <v>12</v>
      </c>
      <c r="C12" s="16">
        <v>-12</v>
      </c>
      <c r="I12" s="27" t="s">
        <v>59</v>
      </c>
      <c r="J12" s="28" t="s">
        <v>81</v>
      </c>
      <c r="M12" s="23"/>
      <c r="N12" s="23"/>
      <c r="O12" s="29"/>
      <c r="P12" s="23"/>
      <c r="Q12" s="23"/>
    </row>
    <row r="13" spans="1:21" s="24" customFormat="1" ht="28.5" x14ac:dyDescent="0.25">
      <c r="A13" s="16" t="e">
        <f>CONCATENATE(F5&amp;$H$5)</f>
        <v>#REF!</v>
      </c>
      <c r="B13" s="16">
        <v>13</v>
      </c>
      <c r="C13" s="16">
        <v>-13</v>
      </c>
      <c r="I13" s="27" t="s">
        <v>60</v>
      </c>
      <c r="J13" s="28" t="s">
        <v>82</v>
      </c>
      <c r="M13" s="23"/>
      <c r="N13" s="23"/>
      <c r="O13" s="29"/>
      <c r="P13" s="23"/>
      <c r="Q13" s="23"/>
    </row>
    <row r="14" spans="1:21" s="24" customFormat="1" ht="28.5" x14ac:dyDescent="0.25">
      <c r="A14" s="16" t="e">
        <f>CONCATENATE(F6&amp;$H$5)</f>
        <v>#REF!</v>
      </c>
      <c r="B14" s="16">
        <v>14</v>
      </c>
      <c r="C14" s="16">
        <v>-14</v>
      </c>
      <c r="J14" s="28" t="s">
        <v>83</v>
      </c>
      <c r="M14" s="23"/>
      <c r="N14" s="23"/>
      <c r="O14" s="29"/>
      <c r="P14" s="23"/>
      <c r="Q14" s="30"/>
      <c r="R14" s="31"/>
      <c r="S14" s="31"/>
      <c r="T14" s="31"/>
      <c r="U14" s="31"/>
    </row>
    <row r="15" spans="1:21" s="24" customFormat="1" ht="28.5" x14ac:dyDescent="0.25">
      <c r="A15" s="16" t="e">
        <f>CONCATENATE(F7&amp;$H$5)</f>
        <v>#REF!</v>
      </c>
      <c r="B15" s="16">
        <v>15</v>
      </c>
      <c r="C15" s="16">
        <v>-15</v>
      </c>
      <c r="J15" s="28" t="s">
        <v>84</v>
      </c>
      <c r="M15" s="23"/>
      <c r="N15" s="23"/>
      <c r="O15" s="29"/>
      <c r="P15" s="23"/>
      <c r="Q15" s="30"/>
      <c r="R15" s="31"/>
      <c r="S15" s="31"/>
      <c r="T15" s="31"/>
      <c r="U15" s="31"/>
    </row>
    <row r="16" spans="1:21" s="24" customFormat="1" ht="28.5" x14ac:dyDescent="0.25">
      <c r="A16" s="16" t="e">
        <f>CONCATENATE(F3&amp;$H$6)</f>
        <v>#REF!</v>
      </c>
      <c r="B16" s="16">
        <v>16</v>
      </c>
      <c r="C16" s="16">
        <v>-16</v>
      </c>
      <c r="J16" s="28" t="s">
        <v>85</v>
      </c>
      <c r="M16" s="23"/>
      <c r="N16" s="23"/>
      <c r="O16" s="29"/>
      <c r="P16" s="23"/>
      <c r="Q16" s="30"/>
      <c r="R16" s="31"/>
      <c r="S16" s="31"/>
      <c r="T16" s="31"/>
      <c r="U16" s="31"/>
    </row>
    <row r="17" spans="1:21" s="24" customFormat="1" ht="28.5" x14ac:dyDescent="0.25">
      <c r="A17" s="16" t="e">
        <f>CONCATENATE(F4&amp;$H$6)</f>
        <v>#REF!</v>
      </c>
      <c r="B17" s="16">
        <v>17</v>
      </c>
      <c r="C17" s="16">
        <v>-17</v>
      </c>
      <c r="J17" s="28" t="s">
        <v>86</v>
      </c>
      <c r="M17" s="23"/>
      <c r="N17" s="23"/>
      <c r="O17" s="29"/>
      <c r="P17" s="23"/>
      <c r="Q17" s="30"/>
      <c r="R17" s="31"/>
      <c r="S17" s="31"/>
      <c r="T17" s="31"/>
      <c r="U17" s="31"/>
    </row>
    <row r="18" spans="1:21" s="24" customFormat="1" ht="15" x14ac:dyDescent="0.25">
      <c r="A18" s="16" t="e">
        <f>CONCATENATE(F5&amp;$H$6)</f>
        <v>#REF!</v>
      </c>
      <c r="B18" s="16">
        <v>18</v>
      </c>
      <c r="C18" s="16">
        <v>-18</v>
      </c>
      <c r="J18" s="28"/>
      <c r="M18" s="23"/>
      <c r="N18" s="23"/>
      <c r="O18" s="29"/>
      <c r="P18" s="23"/>
      <c r="Q18" s="30"/>
      <c r="R18" s="31"/>
      <c r="S18" s="31"/>
      <c r="T18" s="31"/>
      <c r="U18" s="31"/>
    </row>
    <row r="19" spans="1:21" s="24" customFormat="1" ht="15" x14ac:dyDescent="0.25">
      <c r="A19" s="16" t="e">
        <f>CONCATENATE(F6&amp;$H$6)</f>
        <v>#REF!</v>
      </c>
      <c r="B19" s="16">
        <v>19</v>
      </c>
      <c r="C19" s="16">
        <v>-19</v>
      </c>
      <c r="J19" s="28"/>
      <c r="M19" s="23"/>
      <c r="N19" s="23"/>
      <c r="O19" s="29"/>
      <c r="P19" s="23"/>
      <c r="Q19" s="30"/>
      <c r="R19" s="31"/>
      <c r="S19" s="31"/>
      <c r="T19" s="31"/>
      <c r="U19" s="31"/>
    </row>
    <row r="20" spans="1:21" s="24" customFormat="1" ht="15" x14ac:dyDescent="0.25">
      <c r="A20" s="16" t="e">
        <f>CONCATENATE(F7&amp;$H$6)</f>
        <v>#REF!</v>
      </c>
      <c r="B20" s="16">
        <v>20</v>
      </c>
      <c r="C20" s="16">
        <v>-20</v>
      </c>
      <c r="J20" s="28"/>
      <c r="M20" s="23"/>
      <c r="N20" s="23"/>
      <c r="O20" s="29"/>
      <c r="P20" s="23"/>
      <c r="Q20" s="23"/>
    </row>
    <row r="21" spans="1:21" s="24" customFormat="1" ht="15" x14ac:dyDescent="0.25">
      <c r="A21" s="16" t="e">
        <f>CONCATENATE(F3&amp;$H$7)</f>
        <v>#REF!</v>
      </c>
      <c r="B21" s="16">
        <v>21</v>
      </c>
      <c r="C21" s="16">
        <v>-21</v>
      </c>
      <c r="J21" s="28"/>
      <c r="M21" s="23"/>
      <c r="N21" s="23"/>
      <c r="O21" s="29"/>
      <c r="P21" s="23"/>
      <c r="Q21" s="23"/>
    </row>
    <row r="22" spans="1:21" s="24" customFormat="1" ht="15" x14ac:dyDescent="0.25">
      <c r="A22" s="16" t="e">
        <f>CONCATENATE(F4&amp;$H$7)</f>
        <v>#REF!</v>
      </c>
      <c r="B22" s="16">
        <v>22</v>
      </c>
      <c r="C22" s="16">
        <v>-22</v>
      </c>
      <c r="J22" s="28"/>
      <c r="M22" s="23"/>
      <c r="N22" s="23"/>
      <c r="O22" s="29"/>
      <c r="P22" s="23"/>
      <c r="Q22" s="23"/>
    </row>
    <row r="23" spans="1:21" s="24" customFormat="1" ht="15" x14ac:dyDescent="0.25">
      <c r="A23" s="16" t="e">
        <f>CONCATENATE(F5&amp;$H$7)</f>
        <v>#REF!</v>
      </c>
      <c r="B23" s="16">
        <v>23</v>
      </c>
      <c r="C23" s="16">
        <v>-23</v>
      </c>
      <c r="J23" s="28"/>
      <c r="M23" s="23"/>
      <c r="N23" s="23"/>
      <c r="O23" s="29"/>
      <c r="P23" s="23"/>
      <c r="Q23" s="23"/>
    </row>
    <row r="24" spans="1:21" s="24" customFormat="1" ht="15" x14ac:dyDescent="0.25">
      <c r="A24" s="16" t="e">
        <f>CONCATENATE(F6&amp;$H$7)</f>
        <v>#REF!</v>
      </c>
      <c r="B24" s="16">
        <v>24</v>
      </c>
      <c r="C24" s="16">
        <v>-24</v>
      </c>
      <c r="M24" s="23"/>
      <c r="N24" s="23"/>
      <c r="O24" s="32"/>
    </row>
    <row r="25" spans="1:21" s="24" customFormat="1" ht="15" x14ac:dyDescent="0.25">
      <c r="A25" s="16" t="e">
        <f>CONCATENATE(F7&amp;$H$7)</f>
        <v>#REF!</v>
      </c>
      <c r="B25" s="16">
        <v>25</v>
      </c>
      <c r="C25" s="16">
        <v>-25</v>
      </c>
      <c r="M25" s="23"/>
      <c r="N25" s="23"/>
      <c r="O25" s="32"/>
    </row>
    <row r="26" spans="1:21" s="24" customFormat="1" ht="15" x14ac:dyDescent="0.25">
      <c r="A26" s="16" t="s">
        <v>61</v>
      </c>
      <c r="B26" s="16">
        <v>0</v>
      </c>
      <c r="C26" s="16">
        <v>0</v>
      </c>
      <c r="M26" s="23"/>
      <c r="N26" s="23"/>
      <c r="O26" s="32"/>
    </row>
    <row r="27" spans="1:21" s="24" customFormat="1" ht="15" x14ac:dyDescent="0.25">
      <c r="A27" s="16" t="s">
        <v>62</v>
      </c>
      <c r="B27" s="16">
        <v>0</v>
      </c>
      <c r="C27" s="16">
        <v>0</v>
      </c>
      <c r="G27" s="33"/>
      <c r="M27" s="23"/>
      <c r="N27" s="23"/>
      <c r="O27" s="32"/>
    </row>
    <row r="28" spans="1:21" s="24" customFormat="1" ht="15" x14ac:dyDescent="0.25">
      <c r="A28" s="16" t="s">
        <v>63</v>
      </c>
      <c r="B28" s="16">
        <v>0</v>
      </c>
      <c r="C28" s="16">
        <v>0</v>
      </c>
      <c r="M28" s="23"/>
      <c r="N28" s="23"/>
      <c r="O28" s="32"/>
    </row>
    <row r="29" spans="1:21" s="24" customFormat="1" ht="15" x14ac:dyDescent="0.25">
      <c r="A29" s="16" t="s">
        <v>64</v>
      </c>
      <c r="B29" s="16">
        <v>0</v>
      </c>
      <c r="C29" s="16">
        <v>0</v>
      </c>
      <c r="M29" s="23"/>
      <c r="N29" s="23"/>
      <c r="O29" s="32"/>
    </row>
    <row r="30" spans="1:21" s="24" customFormat="1" ht="15" x14ac:dyDescent="0.25">
      <c r="A30" s="16" t="s">
        <v>65</v>
      </c>
      <c r="B30" s="16">
        <v>0</v>
      </c>
      <c r="C30" s="16">
        <v>0</v>
      </c>
      <c r="M30" s="23"/>
      <c r="N30" s="23"/>
      <c r="O30" s="32"/>
    </row>
    <row r="31" spans="1:21" s="24" customFormat="1" ht="15" x14ac:dyDescent="0.25">
      <c r="A31" s="16" t="s">
        <v>66</v>
      </c>
      <c r="B31" s="16">
        <v>0</v>
      </c>
      <c r="C31" s="16">
        <v>0</v>
      </c>
      <c r="M31" s="23"/>
      <c r="N31" s="23"/>
      <c r="O31" s="32"/>
    </row>
    <row r="32" spans="1:21" s="24" customFormat="1" ht="15" x14ac:dyDescent="0.25">
      <c r="A32" s="16" t="s">
        <v>67</v>
      </c>
      <c r="B32" s="16">
        <v>0</v>
      </c>
      <c r="C32" s="16">
        <v>0</v>
      </c>
      <c r="M32" s="23"/>
      <c r="N32" s="23"/>
      <c r="O32" s="32"/>
    </row>
    <row r="33" spans="1:15" s="24" customFormat="1" ht="15" x14ac:dyDescent="0.25">
      <c r="A33" s="16" t="s">
        <v>68</v>
      </c>
      <c r="B33" s="16">
        <v>0</v>
      </c>
      <c r="C33" s="16">
        <v>0</v>
      </c>
      <c r="M33" s="23"/>
      <c r="N33" s="23"/>
      <c r="O33" s="32"/>
    </row>
    <row r="34" spans="1:15" s="24" customFormat="1" ht="15" x14ac:dyDescent="0.25">
      <c r="A34" s="16" t="s">
        <v>69</v>
      </c>
      <c r="B34" s="16">
        <v>0</v>
      </c>
      <c r="C34" s="16">
        <v>0</v>
      </c>
      <c r="M34" s="23"/>
      <c r="N34" s="23"/>
      <c r="O34" s="32"/>
    </row>
    <row r="35" spans="1:15" s="24" customFormat="1" ht="15" x14ac:dyDescent="0.25">
      <c r="A35" s="16" t="s">
        <v>70</v>
      </c>
      <c r="B35" s="16">
        <v>0</v>
      </c>
      <c r="C35" s="16">
        <v>0</v>
      </c>
      <c r="M35" s="23"/>
      <c r="N35" s="23"/>
      <c r="O35" s="3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Definition </vt:lpstr>
      <vt:lpstr>Project Risk Register</vt:lpstr>
      <vt:lpstr>A&amp;FM Rating Scheme, Risk Matrix</vt:lpstr>
      <vt:lpstr>ADMIN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Mojalli, Ahmad</dc:creator>
  <cp:lastModifiedBy>حامد الغامدي Hamed Alghamdi</cp:lastModifiedBy>
  <cp:lastPrinted>2022-01-06T11:17:53Z</cp:lastPrinted>
  <dcterms:created xsi:type="dcterms:W3CDTF">2019-10-06T06:10:41Z</dcterms:created>
  <dcterms:modified xsi:type="dcterms:W3CDTF">2022-02-01T13:46:06Z</dcterms:modified>
</cp:coreProperties>
</file>